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B9791B38-8AC5-4D19-836D-AF0BC68CF267}" xr6:coauthVersionLast="47" xr6:coauthVersionMax="47" xr10:uidLastSave="{00000000-0000-0000-0000-000000000000}"/>
  <bookViews>
    <workbookView xWindow="-120" yWindow="-120" windowWidth="29040" windowHeight="15720" xr2:uid="{00000000-000D-0000-FFFF-FFFF00000000}"/>
  </bookViews>
  <sheets>
    <sheet name="個人番号変更届" sheetId="8" r:id="rId1"/>
    <sheet name="記載要領" sheetId="9" r:id="rId2"/>
    <sheet name="入力例" sheetId="12" r:id="rId3"/>
  </sheets>
  <definedNames>
    <definedName name="_xlnm.Print_Area" localSheetId="1">記載要領!$A$1:$B$15</definedName>
    <definedName name="番号1" localSheetId="2">入力例!$U$37</definedName>
    <definedName name="番号1">個人番号変更届!$U$37</definedName>
    <definedName name="番号2" localSheetId="2">入力例!$U$38</definedName>
    <definedName name="番号2">個人番号変更届!$U$38</definedName>
    <definedName name="番号3" localSheetId="2">入力例!$U$39</definedName>
    <definedName name="番号3">個人番号変更届!$U$39</definedName>
    <definedName name="番号4" localSheetId="2">入力例!$U$40</definedName>
    <definedName name="番号4">個人番号変更届!$U$40</definedName>
  </definedNames>
  <calcPr calcId="191029"/>
</workbook>
</file>

<file path=xl/calcChain.xml><?xml version="1.0" encoding="utf-8"?>
<calcChain xmlns="http://schemas.openxmlformats.org/spreadsheetml/2006/main">
  <c r="AA26" i="12" l="1"/>
  <c r="Z26" i="12"/>
  <c r="Y26" i="12"/>
  <c r="X26" i="12"/>
  <c r="W26" i="12"/>
  <c r="V26" i="12"/>
  <c r="U26" i="12"/>
  <c r="T26" i="12"/>
  <c r="S26" i="12"/>
  <c r="R26" i="12"/>
  <c r="Q26" i="12"/>
  <c r="P26" i="12"/>
  <c r="AA23" i="12"/>
  <c r="Z23" i="12"/>
  <c r="Y23" i="12"/>
  <c r="X23" i="12"/>
  <c r="W23" i="12"/>
  <c r="V23" i="12"/>
  <c r="U23" i="12"/>
  <c r="T23" i="12"/>
  <c r="S23" i="12"/>
  <c r="R23" i="12"/>
  <c r="Q23" i="12"/>
  <c r="P23" i="12"/>
  <c r="AA20" i="12"/>
  <c r="Z20" i="12"/>
  <c r="Y20" i="12"/>
  <c r="X20" i="12"/>
  <c r="W20" i="12"/>
  <c r="V20" i="12"/>
  <c r="U20" i="12"/>
  <c r="T20" i="12"/>
  <c r="S20" i="12"/>
  <c r="R20" i="12"/>
  <c r="Q20" i="12"/>
  <c r="P20" i="12"/>
  <c r="AA17" i="12"/>
  <c r="Z17" i="12"/>
  <c r="Y17" i="12"/>
  <c r="X17" i="12"/>
  <c r="W17" i="12"/>
  <c r="V17" i="12"/>
  <c r="U17" i="12"/>
  <c r="T17" i="12"/>
  <c r="S17" i="12"/>
  <c r="R17" i="12"/>
  <c r="Q17" i="12"/>
  <c r="P17" i="12"/>
  <c r="AA20" i="8"/>
  <c r="Z20" i="8"/>
  <c r="Y20" i="8"/>
  <c r="X20" i="8"/>
  <c r="W20" i="8"/>
  <c r="V20" i="8"/>
  <c r="U20" i="8"/>
  <c r="T20" i="8"/>
  <c r="S20" i="8"/>
  <c r="R20" i="8"/>
  <c r="Q20" i="8"/>
  <c r="P20" i="8"/>
  <c r="AA26" i="8"/>
  <c r="Z26" i="8"/>
  <c r="Y26" i="8"/>
  <c r="X26" i="8"/>
  <c r="W26" i="8"/>
  <c r="V26" i="8"/>
  <c r="U26" i="8"/>
  <c r="T26" i="8"/>
  <c r="S26" i="8"/>
  <c r="R26" i="8"/>
  <c r="Q26" i="8"/>
  <c r="P26" i="8"/>
  <c r="AA23" i="8"/>
  <c r="Z23" i="8"/>
  <c r="Y23" i="8"/>
  <c r="X23" i="8"/>
  <c r="W23" i="8"/>
  <c r="V23" i="8"/>
  <c r="U23" i="8"/>
  <c r="T23" i="8"/>
  <c r="S23" i="8"/>
  <c r="R23" i="8"/>
  <c r="Q23" i="8"/>
  <c r="P23" i="8"/>
  <c r="AA17" i="8"/>
  <c r="Z17" i="8"/>
  <c r="Y17" i="8"/>
  <c r="X17" i="8"/>
  <c r="W17" i="8"/>
  <c r="V17" i="8"/>
  <c r="U17" i="8"/>
  <c r="T17" i="8"/>
  <c r="S17" i="8"/>
  <c r="R17" i="8"/>
  <c r="Q17" i="8"/>
  <c r="P17" i="8"/>
</calcChain>
</file>

<file path=xl/sharedStrings.xml><?xml version="1.0" encoding="utf-8"?>
<sst xmlns="http://schemas.openxmlformats.org/spreadsheetml/2006/main" count="135" uniqueCount="41">
  <si>
    <t>（氏）</t>
    <rPh sb="1" eb="2">
      <t>シ</t>
    </rPh>
    <phoneticPr fontId="1"/>
  </si>
  <si>
    <t>年</t>
    <rPh sb="0" eb="1">
      <t>ネン</t>
    </rPh>
    <phoneticPr fontId="1"/>
  </si>
  <si>
    <t>月</t>
    <rPh sb="0" eb="1">
      <t>ゲツ</t>
    </rPh>
    <phoneticPr fontId="1"/>
  </si>
  <si>
    <t>日</t>
    <rPh sb="0" eb="1">
      <t>ヒ</t>
    </rPh>
    <phoneticPr fontId="1"/>
  </si>
  <si>
    <t>（名）</t>
    <phoneticPr fontId="1"/>
  </si>
  <si>
    <t>被 保 険 者 の 氏 名</t>
    <phoneticPr fontId="1"/>
  </si>
  <si>
    <t>受付日付印</t>
    <rPh sb="0" eb="2">
      <t>ウケツケ</t>
    </rPh>
    <rPh sb="2" eb="4">
      <t>ヒヅケ</t>
    </rPh>
    <rPh sb="4" eb="5">
      <t>イン</t>
    </rPh>
    <phoneticPr fontId="1"/>
  </si>
  <si>
    <t>－</t>
    <phoneticPr fontId="1"/>
  </si>
  <si>
    <t>月</t>
    <rPh sb="0" eb="1">
      <t>ツキ</t>
    </rPh>
    <phoneticPr fontId="1"/>
  </si>
  <si>
    <t>常務理事</t>
    <rPh sb="0" eb="2">
      <t>ジョウム</t>
    </rPh>
    <rPh sb="2" eb="4">
      <t>リジ</t>
    </rPh>
    <phoneticPr fontId="1"/>
  </si>
  <si>
    <t>事務長</t>
    <rPh sb="0" eb="3">
      <t>ジムチョウ</t>
    </rPh>
    <phoneticPr fontId="1"/>
  </si>
  <si>
    <t>書記</t>
    <rPh sb="0" eb="2">
      <t>ショキ</t>
    </rPh>
    <phoneticPr fontId="1"/>
  </si>
  <si>
    <t>【この届書に添付して提出するもの】</t>
    <rPh sb="3" eb="4">
      <t>トドケ</t>
    </rPh>
    <rPh sb="4" eb="5">
      <t>ショ</t>
    </rPh>
    <rPh sb="6" eb="7">
      <t>ソ</t>
    </rPh>
    <rPh sb="7" eb="8">
      <t>ツ</t>
    </rPh>
    <rPh sb="10" eb="12">
      <t>テイシュツ</t>
    </rPh>
    <phoneticPr fontId="1"/>
  </si>
  <si>
    <t>昭 ･ 平</t>
    <rPh sb="0" eb="1">
      <t>アキラ</t>
    </rPh>
    <rPh sb="4" eb="5">
      <t>ヒラ</t>
    </rPh>
    <phoneticPr fontId="1"/>
  </si>
  <si>
    <t>被保険者証の
 記号・番号</t>
    <rPh sb="0" eb="4">
      <t>ヒホケンシャ</t>
    </rPh>
    <rPh sb="4" eb="5">
      <t>ショウ</t>
    </rPh>
    <rPh sb="8" eb="10">
      <t>キゴウ</t>
    </rPh>
    <rPh sb="11" eb="13">
      <t>バンゴウ</t>
    </rPh>
    <phoneticPr fontId="1"/>
  </si>
  <si>
    <t>所属会社・部所</t>
    <rPh sb="2" eb="4">
      <t>カイシャ</t>
    </rPh>
    <phoneticPr fontId="1"/>
  </si>
  <si>
    <t>【届出書類の概要】</t>
    <rPh sb="1" eb="3">
      <t>トドケデ</t>
    </rPh>
    <rPh sb="3" eb="5">
      <t>ショルイ</t>
    </rPh>
    <rPh sb="6" eb="8">
      <t>ガイヨウ</t>
    </rPh>
    <phoneticPr fontId="1"/>
  </si>
  <si>
    <t>【記入・入力上の注意点】</t>
    <rPh sb="1" eb="3">
      <t>キニュウ</t>
    </rPh>
    <rPh sb="4" eb="6">
      <t>ニュウリョク</t>
    </rPh>
    <rPh sb="6" eb="7">
      <t>ジョウ</t>
    </rPh>
    <rPh sb="8" eb="11">
      <t>チュウイテン</t>
    </rPh>
    <phoneticPr fontId="1"/>
  </si>
  <si>
    <t>事業所所在地
事業所名称
事業主氏名</t>
    <rPh sb="0" eb="3">
      <t>ジギョウショ</t>
    </rPh>
    <rPh sb="3" eb="6">
      <t>ショザイチ</t>
    </rPh>
    <rPh sb="8" eb="11">
      <t>ジギョウショ</t>
    </rPh>
    <rPh sb="11" eb="13">
      <t>メイショウ</t>
    </rPh>
    <rPh sb="15" eb="18">
      <t>ジギョウヌシ</t>
    </rPh>
    <rPh sb="18" eb="20">
      <t>シメイ</t>
    </rPh>
    <phoneticPr fontId="1"/>
  </si>
  <si>
    <t>シートに入力するときは、Tabキーで進むと、次のセルに移ります。</t>
    <rPh sb="4" eb="6">
      <t>ニュウリョク</t>
    </rPh>
    <rPh sb="18" eb="19">
      <t>スス</t>
    </rPh>
    <rPh sb="22" eb="23">
      <t>ツギ</t>
    </rPh>
    <rPh sb="27" eb="28">
      <t>ウツ</t>
    </rPh>
    <phoneticPr fontId="1"/>
  </si>
  <si>
    <t>グレーのセルにカーソルを置くと、プルダウンが表示されます。データ入力の場合には、プルダウンから選択してください。</t>
    <rPh sb="12" eb="13">
      <t>オ</t>
    </rPh>
    <rPh sb="22" eb="24">
      <t>ヒョウジ</t>
    </rPh>
    <rPh sb="32" eb="34">
      <t>ニュウリョク</t>
    </rPh>
    <rPh sb="35" eb="37">
      <t>バアイ</t>
    </rPh>
    <rPh sb="47" eb="49">
      <t>センタク</t>
    </rPh>
    <phoneticPr fontId="1"/>
  </si>
  <si>
    <t>生　年　月　日</t>
    <phoneticPr fontId="1"/>
  </si>
  <si>
    <t>XXXXXX</t>
    <phoneticPr fontId="1"/>
  </si>
  <si>
    <t>事業主欄</t>
    <rPh sb="0" eb="3">
      <t>ジギョウヌシ</t>
    </rPh>
    <rPh sb="3" eb="4">
      <t>ラン</t>
    </rPh>
    <phoneticPr fontId="1"/>
  </si>
  <si>
    <t>添付書類はありません。</t>
    <rPh sb="0" eb="2">
      <t>テンプ</t>
    </rPh>
    <rPh sb="2" eb="4">
      <t>ショルイ</t>
    </rPh>
    <phoneticPr fontId="1"/>
  </si>
  <si>
    <t>対象者①</t>
    <rPh sb="0" eb="3">
      <t>タイショウシャ</t>
    </rPh>
    <phoneticPr fontId="1"/>
  </si>
  <si>
    <t>昭 ･ 平・令</t>
    <rPh sb="0" eb="1">
      <t>アキラ</t>
    </rPh>
    <rPh sb="4" eb="5">
      <t>ヒラ</t>
    </rPh>
    <rPh sb="6" eb="7">
      <t>レイ</t>
    </rPh>
    <phoneticPr fontId="1"/>
  </si>
  <si>
    <t>1</t>
    <phoneticPr fontId="1"/>
  </si>
  <si>
    <t>*社員コードを記入してください</t>
    <rPh sb="1" eb="3">
      <t>シャイン</t>
    </rPh>
    <rPh sb="7" eb="9">
      <t>キニュウ</t>
    </rPh>
    <phoneticPr fontId="1"/>
  </si>
  <si>
    <t>提出の際は、このエクセルシートを印刷して手書きで記入するか、シートに入力した後に印刷してください。</t>
    <rPh sb="0" eb="2">
      <t>テイシュツ</t>
    </rPh>
    <rPh sb="3" eb="4">
      <t>サイ</t>
    </rPh>
    <phoneticPr fontId="1"/>
  </si>
  <si>
    <t>ライオン社員の場合は電子エクセルファイルを電子申請にてアップロードしてください。</t>
    <rPh sb="4" eb="6">
      <t>シャイン</t>
    </rPh>
    <rPh sb="7" eb="9">
      <t>バアイ</t>
    </rPh>
    <rPh sb="10" eb="12">
      <t>デンシ</t>
    </rPh>
    <rPh sb="21" eb="23">
      <t>デンシ</t>
    </rPh>
    <rPh sb="23" eb="25">
      <t>シンセイ</t>
    </rPh>
    <phoneticPr fontId="1"/>
  </si>
  <si>
    <t>健康保険　個人番号（マイナンバー）変更届</t>
    <rPh sb="0" eb="2">
      <t>ケンコウ</t>
    </rPh>
    <rPh sb="2" eb="4">
      <t>ホケン</t>
    </rPh>
    <rPh sb="5" eb="7">
      <t>コジン</t>
    </rPh>
    <rPh sb="7" eb="9">
      <t>バンゴウ</t>
    </rPh>
    <rPh sb="17" eb="19">
      <t>ヘンコウ</t>
    </rPh>
    <rPh sb="19" eb="20">
      <t>トドケ</t>
    </rPh>
    <phoneticPr fontId="1"/>
  </si>
  <si>
    <t>※1</t>
    <phoneticPr fontId="1"/>
  </si>
  <si>
    <t>※2</t>
    <phoneticPr fontId="1"/>
  </si>
  <si>
    <t>※3</t>
    <phoneticPr fontId="1"/>
  </si>
  <si>
    <t>※4</t>
    <phoneticPr fontId="1"/>
  </si>
  <si>
    <t>マイナンバー（記入不要　会社で記入します）</t>
    <rPh sb="7" eb="9">
      <t>キニュウ</t>
    </rPh>
    <rPh sb="9" eb="11">
      <t>フヨウ</t>
    </rPh>
    <rPh sb="12" eb="14">
      <t>カイシャ</t>
    </rPh>
    <rPh sb="15" eb="17">
      <t>キニュウ</t>
    </rPh>
    <phoneticPr fontId="1"/>
  </si>
  <si>
    <t>この届出は、マイナンバーカードを紛失し、市区町村にマイナンバーの紛失届を提出したときに届け出る申請書です。</t>
    <rPh sb="16" eb="18">
      <t>フンシツ</t>
    </rPh>
    <rPh sb="20" eb="24">
      <t>シクチョウソン</t>
    </rPh>
    <rPh sb="32" eb="34">
      <t>フンシツ</t>
    </rPh>
    <rPh sb="34" eb="35">
      <t>トドケ</t>
    </rPh>
    <rPh sb="36" eb="38">
      <t>テイシュツ</t>
    </rPh>
    <rPh sb="43" eb="44">
      <t>トド</t>
    </rPh>
    <rPh sb="45" eb="46">
      <t>デ</t>
    </rPh>
    <rPh sb="47" eb="49">
      <t>シンセイ</t>
    </rPh>
    <rPh sb="49" eb="50">
      <t>ショ</t>
    </rPh>
    <phoneticPr fontId="1"/>
  </si>
  <si>
    <t>マイナンバーが変更になるため、マイナンバーカードの再交付をする、しないに関わらず、提出してください。</t>
    <rPh sb="7" eb="9">
      <t>ヘンコウ</t>
    </rPh>
    <rPh sb="25" eb="28">
      <t>サイコウフ</t>
    </rPh>
    <rPh sb="36" eb="37">
      <t>カカ</t>
    </rPh>
    <rPh sb="41" eb="43">
      <t>テイシュツ</t>
    </rPh>
    <phoneticPr fontId="1"/>
  </si>
  <si>
    <t>※事業主の方へ</t>
    <rPh sb="1" eb="4">
      <t>ジギョウヌシ</t>
    </rPh>
    <rPh sb="5" eb="6">
      <t>カタ</t>
    </rPh>
    <phoneticPr fontId="1"/>
  </si>
  <si>
    <t>被保険者から当届出書を受理したときは、変更後のマイナンバーを記入して、手渡しか、重要便にてライオン健康保険組合に提出してください。</t>
    <rPh sb="0" eb="4">
      <t>ヒホケンシャ</t>
    </rPh>
    <rPh sb="6" eb="7">
      <t>トウ</t>
    </rPh>
    <rPh sb="7" eb="10">
      <t>トドケデショ</t>
    </rPh>
    <rPh sb="11" eb="13">
      <t>ジュリ</t>
    </rPh>
    <rPh sb="19" eb="22">
      <t>ヘンコウゴ</t>
    </rPh>
    <rPh sb="30" eb="32">
      <t>キニュウ</t>
    </rPh>
    <rPh sb="35" eb="37">
      <t>テワタ</t>
    </rPh>
    <rPh sb="40" eb="43">
      <t>ジュウヨウビン</t>
    </rPh>
    <rPh sb="49" eb="51">
      <t>ケンコウ</t>
    </rPh>
    <rPh sb="51" eb="55">
      <t>ホケンクミアイ</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</si>
</sst>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8"/>
      <name val="ＭＳ Ｐゴシック"/>
      <family val="3"/>
      <charset val="128"/>
    </font>
    <font>
      <b/>
      <sz val="11"/>
      <name val="ＭＳ 明朝"/>
      <family val="1"/>
      <charset val="128"/>
    </font>
    <font>
      <sz val="10"/>
      <name val="ＭＳ Ｐゴシック"/>
      <family val="3"/>
      <charset val="128"/>
    </font>
    <font>
      <sz val="18"/>
      <name val="ＭＳ ゴシック"/>
      <family val="3"/>
      <charset val="128"/>
    </font>
  </fonts>
  <fills count="3">
    <fill>
      <patternFill patternType="none"/>
    </fill>
    <fill>
      <patternFill patternType="gray125"/>
    </fill>
    <fill>
      <patternFill patternType="solid">
        <fgColor theme="9" tint="0.59996337778862885"/>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diagonalDown="1">
      <left/>
      <right/>
      <top/>
      <bottom/>
      <diagonal style="dotted">
        <color indexed="64"/>
      </diagonal>
    </border>
    <border diagonalUp="1">
      <left/>
      <right/>
      <top/>
      <bottom/>
      <diagonal style="dotted">
        <color indexed="64"/>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s>
  <cellStyleXfs count="1">
    <xf numFmtId="0" fontId="0" fillId="0" borderId="0"/>
  </cellStyleXfs>
  <cellXfs count="142">
    <xf numFmtId="0" fontId="0" fillId="0" borderId="0" xfId="0"/>
    <xf numFmtId="0" fontId="2" fillId="0" borderId="0" xfId="0" applyFont="1"/>
    <xf numFmtId="0" fontId="2" fillId="0" borderId="0" xfId="0" applyFont="1" applyAlignment="1">
      <alignment horizontal="right"/>
    </xf>
    <xf numFmtId="0" fontId="4" fillId="0" borderId="0" xfId="0" applyFont="1"/>
    <xf numFmtId="0" fontId="2" fillId="0" borderId="2" xfId="0" applyFont="1" applyBorder="1" applyAlignment="1">
      <alignment horizontal="left" vertical="top"/>
    </xf>
    <xf numFmtId="0" fontId="2" fillId="0" borderId="3" xfId="0" applyFont="1" applyBorder="1"/>
    <xf numFmtId="0" fontId="3" fillId="0" borderId="0" xfId="0" applyFont="1"/>
    <xf numFmtId="0" fontId="2" fillId="0" borderId="25" xfId="0" applyFont="1" applyBorder="1" applyAlignment="1">
      <alignment horizontal="left" vertical="top"/>
    </xf>
    <xf numFmtId="0" fontId="5" fillId="0" borderId="0" xfId="0" applyFont="1" applyAlignment="1">
      <alignment vertical="center"/>
    </xf>
    <xf numFmtId="0" fontId="0" fillId="0" borderId="0" xfId="0" applyAlignment="1">
      <alignment vertical="center"/>
    </xf>
    <xf numFmtId="0" fontId="0" fillId="0" borderId="0" xfId="0" applyAlignment="1">
      <alignment horizontal="left" vertical="top" wrapText="1" indent="1"/>
    </xf>
    <xf numFmtId="0" fontId="2" fillId="0" borderId="0" xfId="0" applyFont="1" applyAlignment="1">
      <alignment horizontal="center"/>
    </xf>
    <xf numFmtId="0" fontId="3" fillId="2" borderId="18" xfId="0" applyFont="1" applyFill="1" applyBorder="1" applyAlignment="1" applyProtection="1">
      <alignment horizontal="center" vertical="center" textRotation="255" wrapText="1"/>
      <protection locked="0"/>
    </xf>
    <xf numFmtId="0" fontId="2" fillId="0" borderId="0" xfId="0" applyFont="1" applyAlignment="1">
      <alignment horizontal="center" vertical="center"/>
    </xf>
    <xf numFmtId="0" fontId="2" fillId="0" borderId="0" xfId="0" applyFont="1" applyAlignment="1">
      <alignment horizontal="left"/>
    </xf>
    <xf numFmtId="0" fontId="0" fillId="0" borderId="0" xfId="0" applyAlignment="1">
      <alignment horizontal="center" vertical="center"/>
    </xf>
    <xf numFmtId="0" fontId="2" fillId="0" borderId="13" xfId="0" applyFont="1" applyBorder="1" applyAlignment="1">
      <alignment horizontal="center" vertical="top"/>
    </xf>
    <xf numFmtId="0" fontId="2" fillId="0" borderId="12" xfId="0" applyFont="1" applyBorder="1"/>
    <xf numFmtId="0" fontId="2" fillId="0" borderId="5"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5" xfId="0" applyFont="1" applyBorder="1" applyAlignment="1">
      <alignment horizontal="center"/>
    </xf>
    <xf numFmtId="0" fontId="0" fillId="0" borderId="0" xfId="0" applyAlignment="1">
      <alignment horizontal="left" vertical="center" wrapText="1" indent="2"/>
    </xf>
    <xf numFmtId="0" fontId="0" fillId="0" borderId="0" xfId="0" applyAlignment="1">
      <alignment horizontal="left" vertical="center" indent="2"/>
    </xf>
    <xf numFmtId="0" fontId="0" fillId="0" borderId="0" xfId="0" applyAlignment="1">
      <alignment horizontal="left" vertical="center" wrapText="1"/>
    </xf>
    <xf numFmtId="0" fontId="0" fillId="0" borderId="0" xfId="0" applyAlignment="1">
      <alignment horizontal="left" vertical="center" wrapText="1" indent="1"/>
    </xf>
    <xf numFmtId="0" fontId="0" fillId="0" borderId="0" xfId="0" applyAlignment="1">
      <alignment horizontal="left" vertical="center" wrapText="1" indent="3"/>
    </xf>
    <xf numFmtId="0" fontId="0" fillId="0" borderId="0" xfId="0" applyAlignment="1">
      <alignment horizontal="left" vertical="center" indent="3"/>
    </xf>
    <xf numFmtId="0" fontId="2" fillId="0" borderId="38" xfId="0" applyFont="1" applyBorder="1" applyAlignment="1">
      <alignment horizontal="left" vertical="top"/>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0" xfId="0" applyNumberFormat="1" applyFont="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2" fillId="0" borderId="26" xfId="0" applyFont="1" applyBorder="1" applyAlignment="1">
      <alignment horizontal="left" vertical="top"/>
    </xf>
    <xf numFmtId="0" fontId="2" fillId="0" borderId="43" xfId="0" applyFont="1" applyBorder="1" applyAlignment="1">
      <alignment horizontal="left" vertical="top"/>
    </xf>
    <xf numFmtId="0" fontId="3" fillId="0" borderId="5" xfId="0" applyFont="1" applyBorder="1"/>
    <xf numFmtId="0" fontId="2" fillId="0" borderId="4" xfId="0" applyFont="1" applyBorder="1" applyAlignment="1">
      <alignment horizontal="center"/>
    </xf>
    <xf numFmtId="0" fontId="3" fillId="0" borderId="41" xfId="0" applyFont="1" applyBorder="1" applyAlignment="1">
      <alignment horizontal="center" vertical="center"/>
    </xf>
    <xf numFmtId="0" fontId="2" fillId="0" borderId="27" xfId="0" applyFont="1" applyBorder="1" applyAlignment="1">
      <alignment horizontal="right"/>
    </xf>
    <xf numFmtId="0" fontId="0" fillId="0" borderId="3" xfId="0"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3" fillId="0" borderId="18" xfId="0" applyFont="1" applyBorder="1"/>
    <xf numFmtId="0" fontId="2" fillId="0" borderId="11" xfId="0" applyFont="1" applyBorder="1"/>
    <xf numFmtId="0" fontId="2" fillId="0" borderId="9" xfId="0" applyFont="1" applyBorder="1"/>
    <xf numFmtId="0" fontId="2" fillId="0" borderId="10" xfId="0" applyFont="1" applyBorder="1"/>
    <xf numFmtId="0" fontId="3" fillId="0" borderId="26" xfId="0" applyFont="1" applyBorder="1"/>
    <xf numFmtId="0" fontId="3" fillId="0" borderId="27" xfId="0" applyFont="1" applyBorder="1"/>
    <xf numFmtId="0" fontId="3" fillId="0" borderId="19" xfId="0" applyFont="1" applyBorder="1"/>
    <xf numFmtId="0" fontId="3" fillId="0" borderId="15" xfId="0" applyFont="1" applyBorder="1"/>
    <xf numFmtId="0" fontId="2" fillId="0" borderId="25" xfId="0" applyFont="1" applyBorder="1" applyAlignment="1">
      <alignment horizontal="center" vertical="center"/>
    </xf>
    <xf numFmtId="0" fontId="2" fillId="0" borderId="16" xfId="0" applyFont="1" applyBorder="1" applyAlignment="1">
      <alignment horizontal="center" vertical="center"/>
    </xf>
    <xf numFmtId="0" fontId="3" fillId="0" borderId="19"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vertical="center"/>
    </xf>
    <xf numFmtId="49" fontId="3" fillId="0" borderId="0" xfId="0" applyNumberFormat="1" applyFont="1" applyAlignment="1">
      <alignment horizontal="center" vertical="top"/>
    </xf>
    <xf numFmtId="49" fontId="0" fillId="0" borderId="0" xfId="0" applyNumberFormat="1" applyAlignment="1">
      <alignment horizontal="center" vertical="top"/>
    </xf>
    <xf numFmtId="49" fontId="3" fillId="0" borderId="0" xfId="0" applyNumberFormat="1" applyFont="1" applyAlignment="1">
      <alignment horizontal="center" vertical="center"/>
    </xf>
    <xf numFmtId="0" fontId="2" fillId="0" borderId="28"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2" fillId="0" borderId="31" xfId="0" applyFont="1" applyBorder="1" applyAlignment="1">
      <alignment horizontal="center" vertical="center"/>
    </xf>
    <xf numFmtId="0" fontId="3" fillId="0" borderId="29" xfId="0" applyFont="1" applyBorder="1" applyAlignment="1">
      <alignment horizontal="center"/>
    </xf>
    <xf numFmtId="0" fontId="3" fillId="0" borderId="30" xfId="0" applyFont="1" applyBorder="1" applyAlignment="1">
      <alignment horizontal="center"/>
    </xf>
    <xf numFmtId="0" fontId="2"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2"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0" fillId="0" borderId="18" xfId="0" applyBorder="1" applyAlignment="1" applyProtection="1">
      <alignment shrinkToFit="1"/>
      <protection locked="0"/>
    </xf>
    <xf numFmtId="0" fontId="0" fillId="0" borderId="14" xfId="0" applyBorder="1" applyAlignment="1" applyProtection="1">
      <alignment shrinkToFit="1"/>
      <protection locked="0"/>
    </xf>
    <xf numFmtId="176" fontId="3" fillId="0" borderId="17" xfId="0" applyNumberFormat="1" applyFon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2" fillId="0" borderId="33" xfId="0" applyFont="1" applyBorder="1" applyAlignment="1">
      <alignment horizontal="left" vertical="center" wrapText="1" indent="1"/>
    </xf>
    <xf numFmtId="0" fontId="0" fillId="0" borderId="34" xfId="0" applyBorder="1" applyAlignment="1">
      <alignment horizontal="left" vertical="center" indent="1"/>
    </xf>
    <xf numFmtId="0" fontId="0" fillId="0" borderId="35" xfId="0" applyBorder="1" applyAlignment="1">
      <alignment horizontal="left" vertical="center" indent="1"/>
    </xf>
    <xf numFmtId="0" fontId="0" fillId="0" borderId="29" xfId="0" applyBorder="1" applyAlignment="1">
      <alignment horizontal="center" vertical="center"/>
    </xf>
    <xf numFmtId="0" fontId="0" fillId="0" borderId="32" xfId="0" applyBorder="1" applyAlignment="1">
      <alignment horizontal="center" vertical="center"/>
    </xf>
    <xf numFmtId="0" fontId="3" fillId="0" borderId="36" xfId="0" applyFont="1" applyBorder="1" applyAlignment="1" applyProtection="1">
      <alignment horizontal="left" vertical="center" wrapText="1" shrinkToFit="1"/>
      <protection locked="0"/>
    </xf>
    <xf numFmtId="0" fontId="0" fillId="0" borderId="34" xfId="0" applyBorder="1" applyAlignment="1">
      <alignment horizontal="left" vertical="center" wrapText="1" shrinkToFit="1"/>
    </xf>
    <xf numFmtId="0" fontId="0" fillId="0" borderId="37" xfId="0" applyBorder="1" applyAlignment="1">
      <alignment horizontal="left" vertical="center" wrapText="1" shrinkToFi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2" fillId="0" borderId="20" xfId="0" applyFont="1" applyBorder="1" applyAlignment="1">
      <alignment horizontal="center" vertical="top"/>
    </xf>
    <xf numFmtId="0" fontId="2" fillId="0" borderId="20" xfId="0" applyFont="1" applyBorder="1"/>
    <xf numFmtId="0" fontId="2" fillId="0" borderId="0" xfId="0" applyFont="1" applyAlignment="1">
      <alignment horizontal="right" vertical="center"/>
    </xf>
    <xf numFmtId="0" fontId="2" fillId="0" borderId="21"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176" fontId="0" fillId="0" borderId="15" xfId="0" applyNumberFormat="1" applyBorder="1" applyAlignment="1" applyProtection="1">
      <alignment horizontal="center" vertical="center"/>
      <protection locked="0"/>
    </xf>
    <xf numFmtId="0" fontId="7" fillId="0" borderId="0" xfId="0" applyFont="1" applyAlignment="1">
      <alignment horizontal="center" vertical="center" wrapText="1"/>
    </xf>
    <xf numFmtId="0" fontId="0" fillId="0" borderId="0" xfId="0" applyAlignment="1">
      <alignment horizontal="center"/>
    </xf>
    <xf numFmtId="0" fontId="3" fillId="0" borderId="39" xfId="0" applyFont="1" applyBorder="1" applyAlignment="1" applyProtection="1">
      <alignment horizontal="center" vertical="center"/>
      <protection locked="0"/>
    </xf>
    <xf numFmtId="0" fontId="3" fillId="0" borderId="18" xfId="0" applyFont="1" applyBorder="1" applyProtection="1">
      <protection locked="0"/>
    </xf>
    <xf numFmtId="0" fontId="3" fillId="0" borderId="14" xfId="0" applyFont="1" applyBorder="1" applyProtection="1">
      <protection locked="0"/>
    </xf>
    <xf numFmtId="0" fontId="2" fillId="0" borderId="4"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6" fillId="0" borderId="28"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176" fontId="3" fillId="0" borderId="18" xfId="0" applyNumberFormat="1" applyFont="1" applyBorder="1" applyAlignment="1" applyProtection="1">
      <alignment horizontal="center" vertical="center"/>
      <protection locked="0"/>
    </xf>
    <xf numFmtId="0" fontId="2" fillId="0" borderId="29" xfId="0" applyFont="1" applyBorder="1" applyAlignment="1">
      <alignment horizontal="center"/>
    </xf>
    <xf numFmtId="0" fontId="2" fillId="0" borderId="32" xfId="0" applyFont="1" applyBorder="1" applyAlignment="1">
      <alignment horizontal="center"/>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2" fillId="0" borderId="40" xfId="0" applyFont="1" applyBorder="1" applyAlignment="1">
      <alignment horizontal="center" vertical="center" wrapText="1"/>
    </xf>
    <xf numFmtId="0" fontId="3" fillId="0" borderId="41" xfId="0" applyFont="1" applyBorder="1" applyAlignment="1">
      <alignment horizontal="center" vertical="center"/>
    </xf>
    <xf numFmtId="49" fontId="3" fillId="0" borderId="44"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2" borderId="41"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left" vertical="center" wrapText="1" indent="2"/>
    </xf>
  </cellXfs>
  <cellStyles count="1">
    <cellStyle name="標準" xfId="0" builtinId="0"/>
  </cellStyles>
  <dxfs count="24">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showGridLines="0" tabSelected="1" zoomScale="115" zoomScaleNormal="115" workbookViewId="0">
      <selection activeCell="J10" sqref="J10:M10"/>
    </sheetView>
  </sheetViews>
  <sheetFormatPr defaultColWidth="8.875" defaultRowHeight="13.5" x14ac:dyDescent="0.15"/>
  <cols>
    <col min="1" max="1" width="2.625" style="3" customWidth="1"/>
    <col min="2" max="28" width="3.5" style="3" customWidth="1"/>
  </cols>
  <sheetData>
    <row r="1" spans="1:28" ht="14.1" customHeight="1" x14ac:dyDescent="0.15">
      <c r="Q1" s="136" t="s">
        <v>9</v>
      </c>
      <c r="R1" s="137"/>
      <c r="S1" s="138"/>
      <c r="T1" s="136" t="s">
        <v>10</v>
      </c>
      <c r="U1" s="139"/>
      <c r="V1" s="140"/>
      <c r="W1" s="136" t="s">
        <v>11</v>
      </c>
      <c r="X1" s="139"/>
      <c r="Y1" s="140"/>
      <c r="Z1" s="110" t="s">
        <v>11</v>
      </c>
      <c r="AA1" s="111"/>
      <c r="AB1" s="112"/>
    </row>
    <row r="2" spans="1:28" ht="14.1" customHeight="1" x14ac:dyDescent="0.15">
      <c r="Q2" s="34"/>
      <c r="R2" s="35"/>
      <c r="S2" s="36"/>
      <c r="T2" s="34"/>
      <c r="U2" s="37"/>
      <c r="V2" s="38"/>
      <c r="W2" s="34"/>
      <c r="X2" s="37"/>
      <c r="Y2" s="38"/>
      <c r="Z2" s="34"/>
      <c r="AA2" s="33"/>
      <c r="AB2" s="48"/>
    </row>
    <row r="3" spans="1:28" ht="14.1" customHeight="1" x14ac:dyDescent="0.15">
      <c r="Q3" s="45"/>
      <c r="R3" s="11"/>
      <c r="S3" s="25"/>
      <c r="T3" s="45"/>
      <c r="U3" s="11"/>
      <c r="V3" s="25"/>
      <c r="W3" s="45"/>
      <c r="X3" s="11"/>
      <c r="Y3" s="25"/>
      <c r="Z3" s="45"/>
      <c r="AA3" s="49"/>
      <c r="AB3" s="50"/>
    </row>
    <row r="4" spans="1:28" ht="14.1" customHeight="1" x14ac:dyDescent="0.15">
      <c r="Q4" s="51"/>
      <c r="R4" s="52"/>
      <c r="S4" s="53"/>
      <c r="T4" s="51"/>
      <c r="U4" s="52"/>
      <c r="V4" s="53"/>
      <c r="W4" s="51"/>
      <c r="X4" s="52"/>
      <c r="Y4" s="53"/>
      <c r="Z4" s="51"/>
      <c r="AA4" s="40"/>
      <c r="AB4" s="41"/>
    </row>
    <row r="5" spans="1:28" ht="14.1" customHeight="1" x14ac:dyDescent="0.15">
      <c r="Q5" s="11"/>
      <c r="R5" s="11"/>
      <c r="S5" s="11"/>
      <c r="T5" s="11"/>
      <c r="U5" s="11"/>
      <c r="V5" s="11"/>
      <c r="W5" s="11"/>
      <c r="X5" s="11"/>
      <c r="Y5" s="11"/>
      <c r="Z5" s="11"/>
      <c r="AA5" s="49"/>
      <c r="AB5" s="49"/>
    </row>
    <row r="6" spans="1:28" ht="16.899999999999999" customHeight="1" x14ac:dyDescent="0.15">
      <c r="A6" s="1"/>
      <c r="B6" s="114" t="s">
        <v>31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row>
    <row r="7" spans="1:28" ht="16.899999999999999" customHeight="1" x14ac:dyDescent="0.15">
      <c r="A7" s="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row>
    <row r="8" spans="1:28" ht="16.899999999999999" customHeight="1" x14ac:dyDescent="0.15">
      <c r="A8" s="1"/>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row>
    <row r="9" spans="1:28" ht="16.899999999999999" customHeight="1" thickBot="1" x14ac:dyDescent="0.2">
      <c r="A9" s="1"/>
      <c r="B9" s="11"/>
      <c r="C9" s="11"/>
      <c r="D9" s="13"/>
      <c r="E9" s="13"/>
      <c r="F9" s="13"/>
      <c r="G9" s="14"/>
      <c r="H9" s="15"/>
      <c r="I9" s="15"/>
      <c r="J9" s="14" t="s">
        <v>28</v>
      </c>
      <c r="K9" s="15"/>
      <c r="L9" s="15"/>
      <c r="M9" s="15"/>
      <c r="N9" s="15"/>
      <c r="O9" s="15"/>
      <c r="P9" s="15"/>
      <c r="Q9" s="15"/>
      <c r="R9" s="1"/>
      <c r="S9" s="1"/>
      <c r="T9" s="1"/>
      <c r="U9" s="1"/>
      <c r="V9" s="1"/>
      <c r="W9" s="1"/>
      <c r="X9" s="1"/>
      <c r="Y9" s="1"/>
      <c r="Z9" s="1"/>
      <c r="AA9" s="1"/>
      <c r="AB9" s="2"/>
    </row>
    <row r="10" spans="1:28" s="6" customFormat="1" ht="33.950000000000003" customHeight="1" thickBot="1" x14ac:dyDescent="0.2">
      <c r="A10" s="1"/>
      <c r="B10" s="129" t="s">
        <v>14</v>
      </c>
      <c r="C10" s="130"/>
      <c r="D10" s="130"/>
      <c r="E10" s="130"/>
      <c r="F10" s="130"/>
      <c r="G10" s="131" t="s">
        <v>27</v>
      </c>
      <c r="H10" s="132"/>
      <c r="I10" s="46" t="s">
        <v>7</v>
      </c>
      <c r="J10" s="133"/>
      <c r="K10" s="134"/>
      <c r="L10" s="134"/>
      <c r="M10" s="135"/>
      <c r="N10" s="102" t="s">
        <v>15</v>
      </c>
      <c r="O10" s="103"/>
      <c r="P10" s="103"/>
      <c r="Q10" s="103"/>
      <c r="R10" s="104"/>
      <c r="S10" s="105"/>
      <c r="T10" s="105"/>
      <c r="U10" s="105"/>
      <c r="V10" s="105"/>
      <c r="W10" s="105"/>
      <c r="X10" s="105"/>
      <c r="Y10" s="105"/>
      <c r="Z10" s="105"/>
      <c r="AA10" s="106"/>
      <c r="AB10" s="1"/>
    </row>
    <row r="11" spans="1:28" s="1" customFormat="1" ht="16.899999999999999" customHeight="1" x14ac:dyDescent="0.15">
      <c r="B11" s="121" t="s">
        <v>5</v>
      </c>
      <c r="C11" s="122"/>
      <c r="D11" s="122"/>
      <c r="E11" s="122"/>
      <c r="F11" s="122"/>
      <c r="G11" s="122"/>
      <c r="H11" s="122"/>
      <c r="I11" s="122"/>
      <c r="J11" s="122"/>
      <c r="K11" s="123"/>
      <c r="L11" s="78" t="s">
        <v>21</v>
      </c>
      <c r="M11" s="125"/>
      <c r="N11" s="125"/>
      <c r="O11" s="125"/>
      <c r="P11" s="125"/>
      <c r="Q11" s="125"/>
      <c r="R11" s="125"/>
      <c r="S11" s="126"/>
      <c r="T11" s="55"/>
      <c r="U11" s="56"/>
      <c r="V11" s="56"/>
      <c r="W11" s="56"/>
      <c r="X11" s="56"/>
      <c r="Y11" s="56"/>
      <c r="Z11" s="56"/>
      <c r="AA11" s="57"/>
    </row>
    <row r="12" spans="1:28" s="6" customFormat="1" ht="16.899999999999999" customHeight="1" x14ac:dyDescent="0.15">
      <c r="A12" s="1"/>
      <c r="B12" s="7" t="s">
        <v>0</v>
      </c>
      <c r="C12" s="4"/>
      <c r="D12" s="4"/>
      <c r="E12" s="4"/>
      <c r="F12" s="4"/>
      <c r="G12" s="32" t="s">
        <v>4</v>
      </c>
      <c r="H12" s="4"/>
      <c r="I12" s="4"/>
      <c r="J12" s="4"/>
      <c r="K12" s="5"/>
      <c r="L12" s="119" t="s">
        <v>13</v>
      </c>
      <c r="N12" s="11"/>
      <c r="O12" s="2" t="s">
        <v>1</v>
      </c>
      <c r="P12" s="2"/>
      <c r="Q12" s="2" t="s">
        <v>8</v>
      </c>
      <c r="R12" s="2"/>
      <c r="S12" s="47" t="s">
        <v>3</v>
      </c>
      <c r="T12" s="58"/>
      <c r="AA12" s="59"/>
    </row>
    <row r="13" spans="1:28" s="6" customFormat="1" ht="45.4" customHeight="1" thickBot="1" x14ac:dyDescent="0.2">
      <c r="A13" s="1"/>
      <c r="B13" s="127"/>
      <c r="C13" s="128"/>
      <c r="D13" s="128"/>
      <c r="E13" s="128"/>
      <c r="F13" s="128"/>
      <c r="G13" s="116"/>
      <c r="H13" s="117"/>
      <c r="I13" s="117"/>
      <c r="J13" s="117"/>
      <c r="K13" s="118"/>
      <c r="L13" s="120"/>
      <c r="M13" s="12"/>
      <c r="N13" s="124"/>
      <c r="O13" s="93"/>
      <c r="P13" s="92"/>
      <c r="Q13" s="93"/>
      <c r="R13" s="92"/>
      <c r="S13" s="113"/>
      <c r="T13" s="60"/>
      <c r="U13" s="54"/>
      <c r="V13" s="54"/>
      <c r="W13" s="54"/>
      <c r="X13" s="54"/>
      <c r="Y13" s="54"/>
      <c r="Z13" s="54"/>
      <c r="AA13" s="61"/>
    </row>
    <row r="14" spans="1:28" s="6" customFormat="1" ht="16.899999999999999" customHeight="1" thickBot="1" x14ac:dyDescent="0.2">
      <c r="A14" s="1"/>
      <c r="B14" s="19"/>
      <c r="C14" s="19"/>
      <c r="D14" s="19"/>
      <c r="E14" s="19"/>
      <c r="F14" s="19"/>
      <c r="G14" s="19"/>
      <c r="L14" s="20"/>
      <c r="M14" s="21"/>
      <c r="N14" s="20"/>
      <c r="O14" s="21"/>
      <c r="P14" s="22"/>
      <c r="Q14" s="22"/>
      <c r="R14" s="22"/>
      <c r="S14" s="22"/>
      <c r="T14" s="22"/>
      <c r="U14" s="22"/>
      <c r="V14" s="13"/>
      <c r="W14" s="13"/>
      <c r="X14" s="13"/>
      <c r="Y14" s="13"/>
      <c r="Z14" s="13"/>
      <c r="AA14" s="19"/>
      <c r="AB14" s="19"/>
    </row>
    <row r="15" spans="1:28" s="6" customFormat="1" ht="16.899999999999999" customHeight="1" x14ac:dyDescent="0.15">
      <c r="A15" s="1"/>
      <c r="B15" s="75" t="s">
        <v>25</v>
      </c>
      <c r="C15" s="76"/>
      <c r="D15" s="76"/>
      <c r="E15" s="76"/>
      <c r="F15" s="76"/>
      <c r="G15" s="77"/>
      <c r="H15" s="78" t="s">
        <v>21</v>
      </c>
      <c r="I15" s="79"/>
      <c r="J15" s="79"/>
      <c r="K15" s="79"/>
      <c r="L15" s="79"/>
      <c r="M15" s="79"/>
      <c r="N15" s="79"/>
      <c r="O15" s="80"/>
      <c r="P15" s="81" t="s">
        <v>36</v>
      </c>
      <c r="Q15" s="82"/>
      <c r="R15" s="82"/>
      <c r="S15" s="82"/>
      <c r="T15" s="82"/>
      <c r="U15" s="82"/>
      <c r="V15" s="82"/>
      <c r="W15" s="82"/>
      <c r="X15" s="82"/>
      <c r="Y15" s="82"/>
      <c r="Z15" s="82"/>
      <c r="AA15" s="83"/>
    </row>
    <row r="16" spans="1:28" s="6" customFormat="1" ht="16.899999999999999" customHeight="1" x14ac:dyDescent="0.15">
      <c r="A16" s="1"/>
      <c r="B16" s="42" t="s">
        <v>0</v>
      </c>
      <c r="C16" s="24"/>
      <c r="D16" s="24"/>
      <c r="E16" s="43" t="s">
        <v>4</v>
      </c>
      <c r="F16" s="24"/>
      <c r="G16" s="24"/>
      <c r="H16" s="84" t="s">
        <v>26</v>
      </c>
      <c r="I16" s="44"/>
      <c r="J16" s="45"/>
      <c r="K16" s="2" t="s">
        <v>1</v>
      </c>
      <c r="L16" s="2"/>
      <c r="M16" s="2" t="s">
        <v>2</v>
      </c>
      <c r="N16" s="2"/>
      <c r="O16" s="18" t="s">
        <v>3</v>
      </c>
      <c r="P16" s="62"/>
      <c r="Q16" s="37"/>
      <c r="R16" s="37"/>
      <c r="S16" s="63"/>
      <c r="T16" s="37"/>
      <c r="U16" s="37"/>
      <c r="V16" s="37"/>
      <c r="W16" s="63"/>
      <c r="X16" s="37"/>
      <c r="Y16" s="37"/>
      <c r="Z16" s="37"/>
      <c r="AA16" s="63"/>
    </row>
    <row r="17" spans="1:28" s="6" customFormat="1" ht="45.4" customHeight="1" thickBot="1" x14ac:dyDescent="0.2">
      <c r="A17" s="1"/>
      <c r="B17" s="86"/>
      <c r="C17" s="87"/>
      <c r="D17" s="88"/>
      <c r="E17" s="89"/>
      <c r="F17" s="90"/>
      <c r="G17" s="91"/>
      <c r="H17" s="85"/>
      <c r="I17" s="12"/>
      <c r="J17" s="92"/>
      <c r="K17" s="93"/>
      <c r="L17" s="92"/>
      <c r="M17" s="93"/>
      <c r="N17" s="92"/>
      <c r="O17" s="93"/>
      <c r="P17" s="64" t="str">
        <f>MID(SUBSTITUTE(番号1," ",""),1,1)</f>
        <v/>
      </c>
      <c r="Q17" s="65" t="str">
        <f>MID(SUBSTITUTE(番号1," ",""),2,1)</f>
        <v/>
      </c>
      <c r="R17" s="65" t="str">
        <f>MID(SUBSTITUTE(番号1," ",""),3,1)</f>
        <v/>
      </c>
      <c r="S17" s="66" t="str">
        <f>MID(SUBSTITUTE(番号1," ",""),4,1)</f>
        <v/>
      </c>
      <c r="T17" s="67" t="str">
        <f>MID(SUBSTITUTE(番号1," ",""),5,1)</f>
        <v/>
      </c>
      <c r="U17" s="65" t="str">
        <f>MID(SUBSTITUTE(番号1," ",""),6,1)</f>
        <v/>
      </c>
      <c r="V17" s="65" t="str">
        <f>MID(SUBSTITUTE(番号1," ",""),7,1)</f>
        <v/>
      </c>
      <c r="W17" s="66" t="str">
        <f>MID(SUBSTITUTE(番号1," ",""),8,1)</f>
        <v/>
      </c>
      <c r="X17" s="67" t="str">
        <f>MID(SUBSTITUTE(番号1," ",""),9,1)</f>
        <v/>
      </c>
      <c r="Y17" s="65" t="str">
        <f>MID(SUBSTITUTE(番号1," ",""),10,1)</f>
        <v/>
      </c>
      <c r="Z17" s="65" t="str">
        <f>MID(SUBSTITUTE(番号1," ",""),11,1)</f>
        <v/>
      </c>
      <c r="AA17" s="68" t="str">
        <f>MID(SUBSTITUTE(番号1," ",""),12,1)</f>
        <v/>
      </c>
    </row>
    <row r="18" spans="1:28" s="6" customFormat="1" ht="16.899999999999999" customHeight="1" x14ac:dyDescent="0.15">
      <c r="A18" s="1"/>
      <c r="B18" s="75" t="s">
        <v>25</v>
      </c>
      <c r="C18" s="76"/>
      <c r="D18" s="76"/>
      <c r="E18" s="76"/>
      <c r="F18" s="76"/>
      <c r="G18" s="77"/>
      <c r="H18" s="78" t="s">
        <v>21</v>
      </c>
      <c r="I18" s="79"/>
      <c r="J18" s="79"/>
      <c r="K18" s="79"/>
      <c r="L18" s="79"/>
      <c r="M18" s="79"/>
      <c r="N18" s="79"/>
      <c r="O18" s="80"/>
      <c r="P18" s="81" t="s">
        <v>36</v>
      </c>
      <c r="Q18" s="82"/>
      <c r="R18" s="82"/>
      <c r="S18" s="82"/>
      <c r="T18" s="82"/>
      <c r="U18" s="82"/>
      <c r="V18" s="82"/>
      <c r="W18" s="82"/>
      <c r="X18" s="82"/>
      <c r="Y18" s="82"/>
      <c r="Z18" s="82"/>
      <c r="AA18" s="83"/>
    </row>
    <row r="19" spans="1:28" s="6" customFormat="1" ht="16.899999999999999" customHeight="1" x14ac:dyDescent="0.15">
      <c r="A19" s="1"/>
      <c r="B19" s="42" t="s">
        <v>0</v>
      </c>
      <c r="C19" s="24"/>
      <c r="D19" s="24"/>
      <c r="E19" s="43" t="s">
        <v>4</v>
      </c>
      <c r="F19" s="24"/>
      <c r="G19" s="24"/>
      <c r="H19" s="84" t="s">
        <v>26</v>
      </c>
      <c r="I19" s="44"/>
      <c r="J19" s="45"/>
      <c r="K19" s="2" t="s">
        <v>1</v>
      </c>
      <c r="L19" s="2"/>
      <c r="M19" s="2" t="s">
        <v>2</v>
      </c>
      <c r="N19" s="2"/>
      <c r="O19" s="18" t="s">
        <v>3</v>
      </c>
      <c r="P19" s="62"/>
      <c r="Q19" s="37"/>
      <c r="R19" s="37"/>
      <c r="S19" s="63"/>
      <c r="T19" s="37"/>
      <c r="U19" s="37"/>
      <c r="V19" s="37"/>
      <c r="W19" s="63"/>
      <c r="X19" s="37"/>
      <c r="Y19" s="37"/>
      <c r="Z19" s="37"/>
      <c r="AA19" s="63"/>
    </row>
    <row r="20" spans="1:28" s="6" customFormat="1" ht="45.4" customHeight="1" thickBot="1" x14ac:dyDescent="0.2">
      <c r="A20" s="1"/>
      <c r="B20" s="86"/>
      <c r="C20" s="87"/>
      <c r="D20" s="88"/>
      <c r="E20" s="89"/>
      <c r="F20" s="90"/>
      <c r="G20" s="91"/>
      <c r="H20" s="85"/>
      <c r="I20" s="12"/>
      <c r="J20" s="92"/>
      <c r="K20" s="93"/>
      <c r="L20" s="92"/>
      <c r="M20" s="93"/>
      <c r="N20" s="92"/>
      <c r="O20" s="93"/>
      <c r="P20" s="64" t="str">
        <f>MID(SUBSTITUTE(番号2," ",""),1,1)</f>
        <v/>
      </c>
      <c r="Q20" s="65" t="str">
        <f>MID(SUBSTITUTE(番号2," ",""),2,1)</f>
        <v/>
      </c>
      <c r="R20" s="65" t="str">
        <f>MID(SUBSTITUTE(番号2," ",""),3,1)</f>
        <v/>
      </c>
      <c r="S20" s="66" t="str">
        <f>MID(SUBSTITUTE(番号2," ",""),4,1)</f>
        <v/>
      </c>
      <c r="T20" s="67" t="str">
        <f>MID(SUBSTITUTE(番号2," ",""),5,1)</f>
        <v/>
      </c>
      <c r="U20" s="65" t="str">
        <f>MID(SUBSTITUTE(番号2," ",""),6,1)</f>
        <v/>
      </c>
      <c r="V20" s="65" t="str">
        <f>MID(SUBSTITUTE(番号2," ",""),7,1)</f>
        <v/>
      </c>
      <c r="W20" s="66" t="str">
        <f>MID(SUBSTITUTE(番号2," ",""),8,1)</f>
        <v/>
      </c>
      <c r="X20" s="67" t="str">
        <f>MID(SUBSTITUTE(番号2," ",""),9,1)</f>
        <v/>
      </c>
      <c r="Y20" s="65" t="str">
        <f>MID(SUBSTITUTE(番号2," ",""),10,1)</f>
        <v/>
      </c>
      <c r="Z20" s="65" t="str">
        <f>MID(SUBSTITUTE(番号2," ",""),11,1)</f>
        <v/>
      </c>
      <c r="AA20" s="68" t="str">
        <f>MID(SUBSTITUTE(番号2," ",""),12,1)</f>
        <v/>
      </c>
    </row>
    <row r="21" spans="1:28" s="6" customFormat="1" ht="16.899999999999999" customHeight="1" x14ac:dyDescent="0.15">
      <c r="A21" s="1"/>
      <c r="B21" s="75" t="s">
        <v>25</v>
      </c>
      <c r="C21" s="76"/>
      <c r="D21" s="76"/>
      <c r="E21" s="76"/>
      <c r="F21" s="76"/>
      <c r="G21" s="77"/>
      <c r="H21" s="78" t="s">
        <v>21</v>
      </c>
      <c r="I21" s="79"/>
      <c r="J21" s="79"/>
      <c r="K21" s="79"/>
      <c r="L21" s="79"/>
      <c r="M21" s="79"/>
      <c r="N21" s="79"/>
      <c r="O21" s="80"/>
      <c r="P21" s="81" t="s">
        <v>36</v>
      </c>
      <c r="Q21" s="82"/>
      <c r="R21" s="82"/>
      <c r="S21" s="82"/>
      <c r="T21" s="82"/>
      <c r="U21" s="82"/>
      <c r="V21" s="82"/>
      <c r="W21" s="82"/>
      <c r="X21" s="82"/>
      <c r="Y21" s="82"/>
      <c r="Z21" s="82"/>
      <c r="AA21" s="83"/>
    </row>
    <row r="22" spans="1:28" s="6" customFormat="1" ht="16.899999999999999" customHeight="1" x14ac:dyDescent="0.15">
      <c r="A22" s="1"/>
      <c r="B22" s="42" t="s">
        <v>0</v>
      </c>
      <c r="C22" s="24"/>
      <c r="D22" s="24"/>
      <c r="E22" s="43" t="s">
        <v>4</v>
      </c>
      <c r="F22" s="24"/>
      <c r="G22" s="24"/>
      <c r="H22" s="84" t="s">
        <v>26</v>
      </c>
      <c r="I22" s="44"/>
      <c r="J22" s="45"/>
      <c r="K22" s="2" t="s">
        <v>1</v>
      </c>
      <c r="L22" s="2"/>
      <c r="M22" s="2" t="s">
        <v>2</v>
      </c>
      <c r="N22" s="2"/>
      <c r="O22" s="18" t="s">
        <v>3</v>
      </c>
      <c r="P22" s="62"/>
      <c r="Q22" s="37"/>
      <c r="R22" s="37"/>
      <c r="S22" s="63"/>
      <c r="T22" s="37"/>
      <c r="U22" s="37"/>
      <c r="V22" s="37"/>
      <c r="W22" s="63"/>
      <c r="X22" s="37"/>
      <c r="Y22" s="37"/>
      <c r="Z22" s="37"/>
      <c r="AA22" s="63"/>
    </row>
    <row r="23" spans="1:28" s="6" customFormat="1" ht="45.4" customHeight="1" thickBot="1" x14ac:dyDescent="0.2">
      <c r="A23" s="1"/>
      <c r="B23" s="86"/>
      <c r="C23" s="87"/>
      <c r="D23" s="88"/>
      <c r="E23" s="89"/>
      <c r="F23" s="90"/>
      <c r="G23" s="91"/>
      <c r="H23" s="85"/>
      <c r="I23" s="12"/>
      <c r="J23" s="92"/>
      <c r="K23" s="93"/>
      <c r="L23" s="92"/>
      <c r="M23" s="93"/>
      <c r="N23" s="92"/>
      <c r="O23" s="93"/>
      <c r="P23" s="64" t="str">
        <f>MID(SUBSTITUTE(番号3," ",""),1,1)</f>
        <v/>
      </c>
      <c r="Q23" s="65" t="str">
        <f>MID(SUBSTITUTE(番号3," ",""),2,1)</f>
        <v/>
      </c>
      <c r="R23" s="65" t="str">
        <f>MID(SUBSTITUTE(番号3," ",""),3,1)</f>
        <v/>
      </c>
      <c r="S23" s="66" t="str">
        <f>MID(SUBSTITUTE(番号3," ",""),4,1)</f>
        <v/>
      </c>
      <c r="T23" s="67" t="str">
        <f>MID(SUBSTITUTE(番号3," ",""),5,1)</f>
        <v/>
      </c>
      <c r="U23" s="65" t="str">
        <f>MID(SUBSTITUTE(番号3," ",""),6,1)</f>
        <v/>
      </c>
      <c r="V23" s="65" t="str">
        <f>MID(SUBSTITUTE(番号3," ",""),7,1)</f>
        <v/>
      </c>
      <c r="W23" s="66" t="str">
        <f>MID(SUBSTITUTE(番号3," ",""),8,1)</f>
        <v/>
      </c>
      <c r="X23" s="67" t="str">
        <f>MID(SUBSTITUTE(番号3," ",""),9,1)</f>
        <v/>
      </c>
      <c r="Y23" s="65" t="str">
        <f>MID(SUBSTITUTE(番号3," ",""),10,1)</f>
        <v/>
      </c>
      <c r="Z23" s="65" t="str">
        <f>MID(SUBSTITUTE(番号3," ",""),11,1)</f>
        <v/>
      </c>
      <c r="AA23" s="68" t="str">
        <f>MID(SUBSTITUTE(番号3," ",""),12,1)</f>
        <v/>
      </c>
    </row>
    <row r="24" spans="1:28" s="6" customFormat="1" ht="16.899999999999999" customHeight="1" x14ac:dyDescent="0.15">
      <c r="A24" s="1"/>
      <c r="B24" s="75" t="s">
        <v>25</v>
      </c>
      <c r="C24" s="76"/>
      <c r="D24" s="76"/>
      <c r="E24" s="76"/>
      <c r="F24" s="76"/>
      <c r="G24" s="77"/>
      <c r="H24" s="78" t="s">
        <v>21</v>
      </c>
      <c r="I24" s="79"/>
      <c r="J24" s="79"/>
      <c r="K24" s="79"/>
      <c r="L24" s="79"/>
      <c r="M24" s="79"/>
      <c r="N24" s="79"/>
      <c r="O24" s="80"/>
      <c r="P24" s="81" t="s">
        <v>36</v>
      </c>
      <c r="Q24" s="82"/>
      <c r="R24" s="82"/>
      <c r="S24" s="82"/>
      <c r="T24" s="82"/>
      <c r="U24" s="82"/>
      <c r="V24" s="82"/>
      <c r="W24" s="82"/>
      <c r="X24" s="82"/>
      <c r="Y24" s="82"/>
      <c r="Z24" s="82"/>
      <c r="AA24" s="83"/>
    </row>
    <row r="25" spans="1:28" s="6" customFormat="1" ht="16.899999999999999" customHeight="1" x14ac:dyDescent="0.15">
      <c r="A25" s="1"/>
      <c r="B25" s="42" t="s">
        <v>0</v>
      </c>
      <c r="C25" s="24"/>
      <c r="D25" s="24"/>
      <c r="E25" s="43" t="s">
        <v>4</v>
      </c>
      <c r="F25" s="24"/>
      <c r="G25" s="24"/>
      <c r="H25" s="84" t="s">
        <v>26</v>
      </c>
      <c r="I25" s="44"/>
      <c r="J25" s="45"/>
      <c r="K25" s="2" t="s">
        <v>1</v>
      </c>
      <c r="L25" s="2"/>
      <c r="M25" s="2" t="s">
        <v>2</v>
      </c>
      <c r="N25" s="2"/>
      <c r="O25" s="18" t="s">
        <v>3</v>
      </c>
      <c r="P25" s="62"/>
      <c r="Q25" s="37"/>
      <c r="R25" s="37"/>
      <c r="S25" s="63"/>
      <c r="T25" s="37"/>
      <c r="U25" s="37"/>
      <c r="V25" s="37"/>
      <c r="W25" s="63"/>
      <c r="X25" s="37"/>
      <c r="Y25" s="37"/>
      <c r="Z25" s="37"/>
      <c r="AA25" s="63"/>
    </row>
    <row r="26" spans="1:28" s="6" customFormat="1" ht="45.4" customHeight="1" thickBot="1" x14ac:dyDescent="0.2">
      <c r="A26" s="1"/>
      <c r="B26" s="86"/>
      <c r="C26" s="87"/>
      <c r="D26" s="88"/>
      <c r="E26" s="89"/>
      <c r="F26" s="90"/>
      <c r="G26" s="91"/>
      <c r="H26" s="85"/>
      <c r="I26" s="12"/>
      <c r="J26" s="92"/>
      <c r="K26" s="93"/>
      <c r="L26" s="92"/>
      <c r="M26" s="93"/>
      <c r="N26" s="92"/>
      <c r="O26" s="93"/>
      <c r="P26" s="64" t="str">
        <f>MID(SUBSTITUTE(番号4," ",""),1,1)</f>
        <v/>
      </c>
      <c r="Q26" s="65" t="str">
        <f>MID(SUBSTITUTE(番号4," ",""),2,1)</f>
        <v/>
      </c>
      <c r="R26" s="65" t="str">
        <f>MID(SUBSTITUTE(番号4," ",""),3,1)</f>
        <v/>
      </c>
      <c r="S26" s="66" t="str">
        <f>MID(SUBSTITUTE(番号4," ",""),4,1)</f>
        <v/>
      </c>
      <c r="T26" s="67" t="str">
        <f>MID(SUBSTITUTE(番号4," ",""),5,1)</f>
        <v/>
      </c>
      <c r="U26" s="65" t="str">
        <f>MID(SUBSTITUTE(番号4," ",""),6,1)</f>
        <v/>
      </c>
      <c r="V26" s="65" t="str">
        <f>MID(SUBSTITUTE(番号4," ",""),7,1)</f>
        <v/>
      </c>
      <c r="W26" s="66" t="str">
        <f>MID(SUBSTITUTE(番号4," ",""),8,1)</f>
        <v/>
      </c>
      <c r="X26" s="67" t="str">
        <f>MID(SUBSTITUTE(番号4," ",""),9,1)</f>
        <v/>
      </c>
      <c r="Y26" s="65" t="str">
        <f>MID(SUBSTITUTE(番号4," ",""),10,1)</f>
        <v/>
      </c>
      <c r="Z26" s="65" t="str">
        <f>MID(SUBSTITUTE(番号4," ",""),11,1)</f>
        <v/>
      </c>
      <c r="AA26" s="68" t="str">
        <f>MID(SUBSTITUTE(番号4," ",""),12,1)</f>
        <v/>
      </c>
    </row>
    <row r="27" spans="1:28" s="6" customFormat="1" ht="16.899999999999999" customHeight="1" x14ac:dyDescent="0.15">
      <c r="A27" s="1"/>
      <c r="B27" s="23"/>
      <c r="C27" s="23"/>
      <c r="D27" s="23"/>
      <c r="E27" s="23"/>
      <c r="F27" s="23"/>
      <c r="G27" s="24"/>
      <c r="H27" s="24"/>
      <c r="I27" s="24"/>
      <c r="J27" s="24"/>
      <c r="K27" s="24"/>
      <c r="L27" s="24"/>
      <c r="M27" s="24"/>
      <c r="N27" s="24"/>
      <c r="O27" s="24"/>
      <c r="P27" s="24"/>
      <c r="Q27" s="24"/>
      <c r="R27" s="24"/>
      <c r="S27" s="24"/>
      <c r="T27" s="24"/>
      <c r="U27" s="24"/>
      <c r="V27" s="24"/>
      <c r="W27" s="24"/>
      <c r="X27" s="24"/>
      <c r="Y27" s="24"/>
      <c r="Z27" s="24"/>
      <c r="AA27" s="24"/>
      <c r="AB27" s="24"/>
    </row>
    <row r="28" spans="1:28" s="6" customFormat="1" ht="16.899999999999999" customHeight="1" x14ac:dyDescent="0.15">
      <c r="A28" s="1"/>
      <c r="B28" s="13"/>
      <c r="C28"/>
      <c r="D28"/>
      <c r="E28"/>
      <c r="F28"/>
      <c r="G28"/>
      <c r="H28"/>
      <c r="I28"/>
      <c r="J28"/>
      <c r="K28" s="13"/>
      <c r="L28" s="13"/>
      <c r="M28" s="13"/>
      <c r="N28" s="13"/>
      <c r="O28" s="13"/>
      <c r="P28" s="13"/>
      <c r="Q28" s="13"/>
      <c r="R28" s="13"/>
      <c r="S28" s="13"/>
      <c r="T28" s="13"/>
      <c r="U28" s="13"/>
      <c r="V28" s="13"/>
      <c r="W28" s="13"/>
      <c r="X28" s="13"/>
      <c r="Y28" s="13"/>
      <c r="Z28" s="13"/>
      <c r="AA28" s="13"/>
      <c r="AB28" s="24"/>
    </row>
    <row r="29" spans="1:28" s="6" customFormat="1" ht="16.899999999999999" customHeight="1" x14ac:dyDescent="0.15">
      <c r="A29" s="1"/>
      <c r="B29" s="69"/>
      <c r="C29" s="70"/>
      <c r="D29" s="70"/>
      <c r="E29" s="70"/>
      <c r="F29" s="70"/>
      <c r="G29" s="70"/>
      <c r="H29" s="70"/>
      <c r="I29" s="70"/>
      <c r="J29"/>
      <c r="K29" s="19"/>
      <c r="L29" s="19"/>
      <c r="M29" s="15"/>
      <c r="N29" s="15"/>
      <c r="O29" s="19"/>
      <c r="P29" s="19"/>
      <c r="Q29" s="15"/>
      <c r="R29" s="15"/>
      <c r="S29" s="15"/>
      <c r="T29" s="71"/>
      <c r="U29" s="71"/>
      <c r="V29" s="71"/>
      <c r="W29" s="71"/>
      <c r="X29" s="1"/>
      <c r="Y29" s="1"/>
      <c r="Z29" s="1"/>
      <c r="AA29" s="1"/>
      <c r="AB29" s="24"/>
    </row>
    <row r="30" spans="1:28" s="6" customFormat="1" ht="48" customHeight="1" x14ac:dyDescent="0.15">
      <c r="A30" s="1"/>
      <c r="B30" s="70"/>
      <c r="C30" s="70"/>
      <c r="D30" s="70"/>
      <c r="E30" s="70"/>
      <c r="F30" s="70"/>
      <c r="G30" s="70"/>
      <c r="H30" s="70"/>
      <c r="I30" s="70"/>
      <c r="J30" s="70"/>
      <c r="K30" s="72"/>
      <c r="L30" s="73"/>
      <c r="M30" s="72"/>
      <c r="N30" s="72"/>
      <c r="O30" s="73"/>
      <c r="P30" s="19"/>
      <c r="Q30" s="19"/>
      <c r="R30" s="19"/>
      <c r="S30" s="19"/>
      <c r="T30" s="19"/>
      <c r="U30" s="19"/>
      <c r="V30" s="19"/>
      <c r="W30" s="19"/>
      <c r="X30" s="19"/>
      <c r="Y30" s="19"/>
      <c r="Z30" s="19"/>
      <c r="AA30" s="19"/>
      <c r="AB30" s="24"/>
    </row>
    <row r="31" spans="1:28" s="6" customFormat="1" ht="16.899999999999999" customHeight="1" x14ac:dyDescent="0.15">
      <c r="A31" s="1"/>
      <c r="B31" s="23"/>
      <c r="C31" s="23"/>
      <c r="D31" s="23"/>
      <c r="E31" s="23"/>
      <c r="F31" s="23"/>
      <c r="G31" s="24"/>
      <c r="H31" s="24"/>
      <c r="I31" s="24"/>
      <c r="J31" s="24"/>
      <c r="K31" s="24"/>
      <c r="L31" s="24"/>
      <c r="M31" s="24"/>
      <c r="N31" s="24"/>
      <c r="O31" s="24"/>
      <c r="P31" s="24"/>
      <c r="Q31" s="24"/>
      <c r="R31" s="24"/>
      <c r="S31" s="24"/>
      <c r="T31" s="24"/>
      <c r="U31" s="24"/>
      <c r="V31" s="24"/>
      <c r="W31" s="24"/>
      <c r="X31" s="24"/>
      <c r="Y31" s="24"/>
      <c r="Z31" s="24"/>
      <c r="AA31" s="24"/>
      <c r="AB31" s="24"/>
    </row>
    <row r="32" spans="1:28" s="6" customFormat="1" ht="16.899999999999999" customHeight="1" thickBot="1" x14ac:dyDescent="0.2">
      <c r="A32" s="1"/>
      <c r="B32" s="1"/>
      <c r="C32" s="1"/>
      <c r="D32" s="1"/>
      <c r="E32" s="1"/>
      <c r="F32" s="1"/>
      <c r="G32" s="1"/>
      <c r="H32" s="1"/>
      <c r="I32" s="1"/>
      <c r="J32" s="1"/>
      <c r="K32" s="1"/>
      <c r="L32" s="1"/>
      <c r="M32" s="1"/>
      <c r="N32" s="1"/>
      <c r="O32" s="1"/>
      <c r="P32" s="1"/>
      <c r="Q32" s="1"/>
      <c r="R32" s="1"/>
      <c r="S32" s="1"/>
      <c r="T32" s="1"/>
      <c r="U32" s="1"/>
      <c r="W32" s="1"/>
      <c r="X32" s="1"/>
      <c r="Y32" s="1"/>
      <c r="Z32" s="109"/>
      <c r="AA32" s="109"/>
      <c r="AB32" s="39"/>
    </row>
    <row r="33" spans="1:28" s="6" customFormat="1" ht="16.899999999999999" customHeight="1" x14ac:dyDescent="0.15">
      <c r="A33" s="1"/>
      <c r="B33" s="81" t="s">
        <v>23</v>
      </c>
      <c r="C33" s="97"/>
      <c r="D33" s="97"/>
      <c r="E33" s="97"/>
      <c r="F33" s="97"/>
      <c r="G33" s="97"/>
      <c r="H33" s="97"/>
      <c r="I33" s="97"/>
      <c r="J33" s="97"/>
      <c r="K33" s="97"/>
      <c r="L33" s="97"/>
      <c r="M33" s="97"/>
      <c r="N33" s="97"/>
      <c r="O33" s="97"/>
      <c r="P33" s="97"/>
      <c r="Q33" s="97"/>
      <c r="R33" s="97"/>
      <c r="S33" s="97"/>
      <c r="T33" s="98"/>
      <c r="U33" s="1"/>
      <c r="V33" s="16"/>
      <c r="W33" s="107" t="s">
        <v>6</v>
      </c>
      <c r="X33" s="108"/>
      <c r="Y33" s="108"/>
      <c r="Z33" s="108"/>
      <c r="AA33" s="17"/>
    </row>
    <row r="34" spans="1:28" s="6" customFormat="1" ht="79.349999999999994" customHeight="1" thickBot="1" x14ac:dyDescent="0.2">
      <c r="A34" s="1"/>
      <c r="B34" s="94" t="s">
        <v>18</v>
      </c>
      <c r="C34" s="95"/>
      <c r="D34" s="95"/>
      <c r="E34" s="96"/>
      <c r="F34" s="99"/>
      <c r="G34" s="100"/>
      <c r="H34" s="100"/>
      <c r="I34" s="100"/>
      <c r="J34" s="100"/>
      <c r="K34" s="100"/>
      <c r="L34" s="100"/>
      <c r="M34" s="100"/>
      <c r="N34" s="100"/>
      <c r="O34" s="100"/>
      <c r="P34" s="100"/>
      <c r="Q34" s="100"/>
      <c r="R34" s="100"/>
      <c r="S34" s="100"/>
      <c r="T34" s="101"/>
      <c r="U34" s="1"/>
      <c r="V34" s="1"/>
      <c r="W34" s="1"/>
      <c r="X34" s="1"/>
      <c r="Y34" s="1"/>
      <c r="Z34" s="1"/>
      <c r="AA34" s="1"/>
    </row>
    <row r="35" spans="1:28" s="6" customFormat="1" ht="22.7"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6.899999999999999" customHeight="1" x14ac:dyDescent="0.15">
      <c r="A36" s="1"/>
      <c r="V36" s="1"/>
    </row>
    <row r="37" spans="1:28" ht="16.899999999999999" customHeight="1" x14ac:dyDescent="0.15">
      <c r="T37" s="13" t="s">
        <v>32</v>
      </c>
      <c r="U37" s="74"/>
      <c r="V37" s="74"/>
      <c r="W37" s="74"/>
      <c r="X37" s="74"/>
      <c r="Y37" s="74"/>
      <c r="Z37" s="74"/>
      <c r="AA37" s="74"/>
      <c r="AB37" s="74"/>
    </row>
    <row r="38" spans="1:28" ht="16.899999999999999" customHeight="1" x14ac:dyDescent="0.15">
      <c r="T38" s="13" t="s">
        <v>33</v>
      </c>
      <c r="U38" s="74"/>
      <c r="V38" s="74"/>
      <c r="W38" s="74"/>
      <c r="X38" s="74"/>
      <c r="Y38" s="74"/>
      <c r="Z38" s="74"/>
      <c r="AA38" s="74"/>
      <c r="AB38" s="74"/>
    </row>
    <row r="39" spans="1:28" ht="16.899999999999999" customHeight="1" x14ac:dyDescent="0.15">
      <c r="T39" s="13" t="s">
        <v>34</v>
      </c>
      <c r="U39" s="74"/>
      <c r="V39" s="74"/>
      <c r="W39" s="74"/>
      <c r="X39" s="74"/>
      <c r="Y39" s="74"/>
      <c r="Z39" s="74"/>
      <c r="AA39" s="74"/>
      <c r="AB39" s="74"/>
    </row>
    <row r="40" spans="1:28" ht="16.899999999999999" customHeight="1" x14ac:dyDescent="0.15">
      <c r="T40" s="13" t="s">
        <v>35</v>
      </c>
      <c r="U40" s="74"/>
      <c r="V40" s="74"/>
      <c r="W40" s="74"/>
      <c r="X40" s="74"/>
      <c r="Y40" s="74"/>
      <c r="Z40" s="74"/>
      <c r="AA40" s="74"/>
      <c r="AB40" s="74"/>
    </row>
  </sheetData>
  <sheetProtection sheet="1" objects="1" scenarios="1" selectLockedCells="1"/>
  <mergeCells count="63">
    <mergeCell ref="Z1:AB1"/>
    <mergeCell ref="P13:Q13"/>
    <mergeCell ref="R13:S13"/>
    <mergeCell ref="B6:AB8"/>
    <mergeCell ref="G13:K13"/>
    <mergeCell ref="L12:L13"/>
    <mergeCell ref="B11:K11"/>
    <mergeCell ref="N13:O13"/>
    <mergeCell ref="L11:S11"/>
    <mergeCell ref="B13:F13"/>
    <mergeCell ref="B10:F10"/>
    <mergeCell ref="G10:H10"/>
    <mergeCell ref="J10:M10"/>
    <mergeCell ref="Q1:S1"/>
    <mergeCell ref="T1:V1"/>
    <mergeCell ref="W1:Y1"/>
    <mergeCell ref="B15:G15"/>
    <mergeCell ref="J17:K17"/>
    <mergeCell ref="L17:M17"/>
    <mergeCell ref="N17:O17"/>
    <mergeCell ref="B18:G18"/>
    <mergeCell ref="H18:O18"/>
    <mergeCell ref="B17:D17"/>
    <mergeCell ref="E17:G17"/>
    <mergeCell ref="N10:Q10"/>
    <mergeCell ref="R10:AA10"/>
    <mergeCell ref="W33:Z33"/>
    <mergeCell ref="Z32:AA32"/>
    <mergeCell ref="H15:O15"/>
    <mergeCell ref="P15:AA15"/>
    <mergeCell ref="H16:H17"/>
    <mergeCell ref="P18:AA18"/>
    <mergeCell ref="N20:O20"/>
    <mergeCell ref="B21:G21"/>
    <mergeCell ref="H21:O21"/>
    <mergeCell ref="P21:AA21"/>
    <mergeCell ref="H22:H23"/>
    <mergeCell ref="B23:D23"/>
    <mergeCell ref="E23:G23"/>
    <mergeCell ref="J23:K23"/>
    <mergeCell ref="L23:M23"/>
    <mergeCell ref="N23:O23"/>
    <mergeCell ref="H19:H20"/>
    <mergeCell ref="B20:D20"/>
    <mergeCell ref="E20:G20"/>
    <mergeCell ref="J20:K20"/>
    <mergeCell ref="L20:M20"/>
    <mergeCell ref="U37:AB37"/>
    <mergeCell ref="U38:AB38"/>
    <mergeCell ref="U39:AB39"/>
    <mergeCell ref="U40:AB40"/>
    <mergeCell ref="B24:G24"/>
    <mergeCell ref="H24:O24"/>
    <mergeCell ref="P24:AA24"/>
    <mergeCell ref="H25:H26"/>
    <mergeCell ref="B26:D26"/>
    <mergeCell ref="E26:G26"/>
    <mergeCell ref="J26:K26"/>
    <mergeCell ref="L26:M26"/>
    <mergeCell ref="N26:O26"/>
    <mergeCell ref="B34:E34"/>
    <mergeCell ref="B33:T33"/>
    <mergeCell ref="F34:T34"/>
  </mergeCells>
  <phoneticPr fontId="1"/>
  <conditionalFormatting sqref="I17">
    <cfRule type="expression" dxfId="23" priority="9">
      <formula>I17&lt;&gt;""</formula>
    </cfRule>
    <cfRule type="expression" dxfId="22" priority="10">
      <formula>I17=""</formula>
    </cfRule>
  </conditionalFormatting>
  <conditionalFormatting sqref="I20">
    <cfRule type="expression" dxfId="21" priority="5">
      <formula>I20&lt;&gt;""</formula>
    </cfRule>
    <cfRule type="expression" dxfId="20" priority="6">
      <formula>I20=""</formula>
    </cfRule>
  </conditionalFormatting>
  <conditionalFormatting sqref="I23">
    <cfRule type="expression" dxfId="19" priority="3">
      <formula>I23&lt;&gt;""</formula>
    </cfRule>
    <cfRule type="expression" dxfId="18" priority="4">
      <formula>I23=""</formula>
    </cfRule>
  </conditionalFormatting>
  <conditionalFormatting sqref="I26">
    <cfRule type="expression" dxfId="17" priority="1">
      <formula>I26&lt;&gt;""</formula>
    </cfRule>
    <cfRule type="expression" dxfId="16" priority="2">
      <formula>I26=""</formula>
    </cfRule>
  </conditionalFormatting>
  <conditionalFormatting sqref="J10">
    <cfRule type="expression" dxfId="15" priority="11">
      <formula>J10&lt;&gt;""</formula>
    </cfRule>
    <cfRule type="expression" dxfId="14" priority="12">
      <formula>J10=""</formula>
    </cfRule>
  </conditionalFormatting>
  <conditionalFormatting sqref="M13">
    <cfRule type="expression" dxfId="13" priority="59">
      <formula>M13&lt;&gt;""</formula>
    </cfRule>
    <cfRule type="expression" dxfId="12" priority="60">
      <formula>M13=""</formula>
    </cfRule>
  </conditionalFormatting>
  <dataValidations count="6">
    <dataValidation imeMode="halfAlpha" allowBlank="1" showInputMessage="1" showErrorMessage="1" sqref="AB32 N13 P13 R13 P14:U14 J17 L17 N17 L20 N20 J20 N23 J23 L23 N26 J26 L26" xr:uid="{00000000-0002-0000-0000-000000000000}"/>
    <dataValidation type="list" allowBlank="1" showInputMessage="1" showErrorMessage="1" sqref="M14" xr:uid="{00000000-0002-0000-0000-000001000000}">
      <formula1>"　,男,女"</formula1>
    </dataValidation>
    <dataValidation type="list" allowBlank="1" showInputMessage="1" showErrorMessage="1" sqref="O14" xr:uid="{00000000-0002-0000-0000-000002000000}">
      <formula1>"　,大,昭,平"</formula1>
    </dataValidation>
    <dataValidation type="list" allowBlank="1" showInputMessage="1" showErrorMessage="1" sqref="M13" xr:uid="{00000000-0002-0000-0000-000003000000}">
      <formula1>"昭和,平成"</formula1>
    </dataValidation>
    <dataValidation imeMode="fullAlpha" allowBlank="1" showInputMessage="1" showErrorMessage="1" sqref="G10" xr:uid="{00000000-0002-0000-0000-000004000000}"/>
    <dataValidation type="list" allowBlank="1" showInputMessage="1" showErrorMessage="1" sqref="I17 I20 I23 I26" xr:uid="{00000000-0002-0000-0000-000005000000}">
      <formula1>"昭和,平成,令和"</formula1>
    </dataValidation>
  </dataValidations>
  <pageMargins left="0.39370078740157483" right="0.39370078740157483" top="0.39370078740157483" bottom="0.39370078740157483" header="0.78740157480314965" footer="0.39370078740157483"/>
  <pageSetup paperSize="9" scale="92" orientation="portrait" r:id="rId1"/>
  <headerFooter>
    <oddFooter>&amp;R&amp;10【ライオン健康保険組合】202412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1"/>
  <sheetViews>
    <sheetView showGridLines="0" topLeftCell="B1" zoomScaleNormal="100" workbookViewId="0">
      <selection activeCell="B1" sqref="B1"/>
    </sheetView>
  </sheetViews>
  <sheetFormatPr defaultColWidth="8.875" defaultRowHeight="13.5" x14ac:dyDescent="0.15"/>
  <cols>
    <col min="1" max="1" width="5" customWidth="1"/>
    <col min="2" max="2" width="126.5" customWidth="1"/>
    <col min="3" max="3" width="127.625" bestFit="1" customWidth="1"/>
  </cols>
  <sheetData>
    <row r="1" spans="2:3" s="9" customFormat="1" ht="19.899999999999999" customHeight="1" x14ac:dyDescent="0.15">
      <c r="B1" s="9" t="s">
        <v>16</v>
      </c>
    </row>
    <row r="2" spans="2:3" s="9" customFormat="1" ht="19.899999999999999" customHeight="1" x14ac:dyDescent="0.15">
      <c r="B2" s="141" t="s">
        <v>37</v>
      </c>
      <c r="C2" s="141"/>
    </row>
    <row r="3" spans="2:3" s="9" customFormat="1" ht="19.899999999999999" customHeight="1" x14ac:dyDescent="0.15">
      <c r="B3" s="26" t="s">
        <v>38</v>
      </c>
      <c r="C3" s="26"/>
    </row>
    <row r="4" spans="2:3" s="9" customFormat="1" ht="19.899999999999999" customHeight="1" x14ac:dyDescent="0.15">
      <c r="B4" s="26"/>
      <c r="C4" s="26"/>
    </row>
    <row r="5" spans="2:3" s="9" customFormat="1" ht="19.899999999999999" customHeight="1" x14ac:dyDescent="0.15">
      <c r="B5" s="26" t="s">
        <v>39</v>
      </c>
      <c r="C5" s="26"/>
    </row>
    <row r="6" spans="2:3" s="9" customFormat="1" ht="19.899999999999999" customHeight="1" x14ac:dyDescent="0.15">
      <c r="B6" s="30" t="s">
        <v>40</v>
      </c>
      <c r="C6" s="26"/>
    </row>
    <row r="7" spans="2:3" s="9" customFormat="1" ht="19.899999999999999" customHeight="1" x14ac:dyDescent="0.15">
      <c r="B7" s="26"/>
      <c r="C7" s="28"/>
    </row>
    <row r="8" spans="2:3" ht="19.899999999999999" customHeight="1" x14ac:dyDescent="0.15">
      <c r="B8" s="29" t="s">
        <v>17</v>
      </c>
      <c r="C8" s="10"/>
    </row>
    <row r="9" spans="2:3" ht="19.899999999999999" customHeight="1" x14ac:dyDescent="0.15">
      <c r="B9" s="30" t="s">
        <v>29</v>
      </c>
      <c r="C9" s="10"/>
    </row>
    <row r="10" spans="2:3" ht="19.899999999999999" customHeight="1" x14ac:dyDescent="0.15">
      <c r="B10" s="30" t="s">
        <v>30</v>
      </c>
      <c r="C10" s="10"/>
    </row>
    <row r="11" spans="2:3" ht="19.899999999999999" customHeight="1" x14ac:dyDescent="0.15">
      <c r="B11" s="30" t="s">
        <v>19</v>
      </c>
      <c r="C11" s="10"/>
    </row>
    <row r="12" spans="2:3" ht="19.899999999999999" customHeight="1" x14ac:dyDescent="0.15">
      <c r="B12" s="30" t="s">
        <v>20</v>
      </c>
      <c r="C12" s="10"/>
    </row>
    <row r="13" spans="2:3" ht="19.899999999999999" customHeight="1" x14ac:dyDescent="0.15">
      <c r="B13" s="28"/>
      <c r="C13" s="10"/>
    </row>
    <row r="14" spans="2:3" s="9" customFormat="1" ht="19.899999999999999" customHeight="1" x14ac:dyDescent="0.15">
      <c r="B14" s="8" t="s">
        <v>12</v>
      </c>
    </row>
    <row r="15" spans="2:3" s="9" customFormat="1" ht="19.899999999999999" customHeight="1" x14ac:dyDescent="0.15">
      <c r="B15" s="30" t="s">
        <v>24</v>
      </c>
    </row>
    <row r="16" spans="2:3" ht="19.899999999999999" customHeight="1" x14ac:dyDescent="0.15">
      <c r="B16" s="27"/>
    </row>
    <row r="17" spans="2:2" ht="19.899999999999999" customHeight="1" x14ac:dyDescent="0.15">
      <c r="B17" s="27"/>
    </row>
    <row r="18" spans="2:2" ht="19.899999999999999" customHeight="1" x14ac:dyDescent="0.15">
      <c r="B18" s="31"/>
    </row>
    <row r="19" spans="2:2" ht="19.899999999999999" customHeight="1" x14ac:dyDescent="0.15">
      <c r="B19" s="9"/>
    </row>
    <row r="20" spans="2:2" ht="19.899999999999999" customHeight="1" x14ac:dyDescent="0.15">
      <c r="B20" s="9"/>
    </row>
    <row r="21" spans="2:2" ht="19.899999999999999" customHeight="1" x14ac:dyDescent="0.15"/>
  </sheetData>
  <sheetProtection sheet="1" selectLockedCells="1"/>
  <mergeCells count="1">
    <mergeCell ref="B2:C2"/>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0"/>
  <sheetViews>
    <sheetView showGridLines="0" zoomScale="115" zoomScaleNormal="115" workbookViewId="0">
      <selection activeCell="B17" sqref="B17:D17"/>
    </sheetView>
  </sheetViews>
  <sheetFormatPr defaultColWidth="8.875" defaultRowHeight="13.5" x14ac:dyDescent="0.15"/>
  <cols>
    <col min="1" max="1" width="2.625" style="3" customWidth="1"/>
    <col min="2" max="28" width="3.5" style="3" customWidth="1"/>
  </cols>
  <sheetData>
    <row r="1" spans="1:28" ht="14.1" customHeight="1" x14ac:dyDescent="0.15">
      <c r="Q1" s="136" t="s">
        <v>9</v>
      </c>
      <c r="R1" s="137"/>
      <c r="S1" s="138"/>
      <c r="T1" s="136" t="s">
        <v>10</v>
      </c>
      <c r="U1" s="139"/>
      <c r="V1" s="140"/>
      <c r="W1" s="136" t="s">
        <v>11</v>
      </c>
      <c r="X1" s="139"/>
      <c r="Y1" s="140"/>
      <c r="Z1" s="110" t="s">
        <v>11</v>
      </c>
      <c r="AA1" s="111"/>
      <c r="AB1" s="112"/>
    </row>
    <row r="2" spans="1:28" ht="14.1" customHeight="1" x14ac:dyDescent="0.15">
      <c r="Q2" s="34"/>
      <c r="R2" s="35"/>
      <c r="S2" s="36"/>
      <c r="T2" s="34"/>
      <c r="U2" s="37"/>
      <c r="V2" s="38"/>
      <c r="W2" s="34"/>
      <c r="X2" s="37"/>
      <c r="Y2" s="38"/>
      <c r="Z2" s="34"/>
      <c r="AA2" s="33"/>
      <c r="AB2" s="48"/>
    </row>
    <row r="3" spans="1:28" ht="14.1" customHeight="1" x14ac:dyDescent="0.15">
      <c r="Q3" s="45"/>
      <c r="R3" s="11"/>
      <c r="S3" s="25"/>
      <c r="T3" s="45"/>
      <c r="U3" s="11"/>
      <c r="V3" s="25"/>
      <c r="W3" s="45"/>
      <c r="X3" s="11"/>
      <c r="Y3" s="25"/>
      <c r="Z3" s="45"/>
      <c r="AA3" s="49"/>
      <c r="AB3" s="50"/>
    </row>
    <row r="4" spans="1:28" ht="14.1" customHeight="1" x14ac:dyDescent="0.15">
      <c r="Q4" s="51"/>
      <c r="R4" s="52"/>
      <c r="S4" s="53"/>
      <c r="T4" s="51"/>
      <c r="U4" s="52"/>
      <c r="V4" s="53"/>
      <c r="W4" s="51"/>
      <c r="X4" s="52"/>
      <c r="Y4" s="53"/>
      <c r="Z4" s="51"/>
      <c r="AA4" s="40"/>
      <c r="AB4" s="41"/>
    </row>
    <row r="5" spans="1:28" ht="14.1" customHeight="1" x14ac:dyDescent="0.15">
      <c r="Q5" s="11"/>
      <c r="R5" s="11"/>
      <c r="S5" s="11"/>
      <c r="T5" s="11"/>
      <c r="U5" s="11"/>
      <c r="V5" s="11"/>
      <c r="W5" s="11"/>
      <c r="X5" s="11"/>
      <c r="Y5" s="11"/>
      <c r="Z5" s="11"/>
      <c r="AA5" s="49"/>
      <c r="AB5" s="49"/>
    </row>
    <row r="6" spans="1:28" ht="16.899999999999999" customHeight="1" x14ac:dyDescent="0.15">
      <c r="A6" s="1"/>
      <c r="B6" s="114" t="s">
        <v>31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row>
    <row r="7" spans="1:28" ht="16.899999999999999" customHeight="1" x14ac:dyDescent="0.15">
      <c r="A7" s="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row>
    <row r="8" spans="1:28" ht="16.899999999999999" customHeight="1" x14ac:dyDescent="0.15">
      <c r="A8" s="1"/>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row>
    <row r="9" spans="1:28" ht="16.899999999999999" customHeight="1" thickBot="1" x14ac:dyDescent="0.2">
      <c r="A9" s="1"/>
      <c r="B9" s="11"/>
      <c r="C9" s="11"/>
      <c r="D9" s="13"/>
      <c r="E9" s="13"/>
      <c r="F9" s="13"/>
      <c r="G9" s="14"/>
      <c r="H9" s="15"/>
      <c r="I9" s="15"/>
      <c r="J9" s="14" t="s">
        <v>28</v>
      </c>
      <c r="K9" s="15"/>
      <c r="L9" s="15"/>
      <c r="M9" s="15"/>
      <c r="N9" s="15"/>
      <c r="O9" s="15"/>
      <c r="P9" s="15"/>
      <c r="Q9" s="15"/>
      <c r="R9" s="1"/>
      <c r="S9" s="1"/>
      <c r="T9" s="1"/>
      <c r="U9" s="1"/>
      <c r="V9" s="1"/>
      <c r="W9" s="1"/>
      <c r="X9" s="1"/>
      <c r="Y9" s="1"/>
      <c r="Z9" s="1"/>
      <c r="AA9" s="1"/>
      <c r="AB9" s="2"/>
    </row>
    <row r="10" spans="1:28" s="6" customFormat="1" ht="33.950000000000003" customHeight="1" thickBot="1" x14ac:dyDescent="0.2">
      <c r="A10" s="1"/>
      <c r="B10" s="129" t="s">
        <v>14</v>
      </c>
      <c r="C10" s="130"/>
      <c r="D10" s="130"/>
      <c r="E10" s="130"/>
      <c r="F10" s="130"/>
      <c r="G10" s="131" t="s">
        <v>27</v>
      </c>
      <c r="H10" s="132"/>
      <c r="I10" s="46" t="s">
        <v>7</v>
      </c>
      <c r="J10" s="133" t="s">
        <v>22</v>
      </c>
      <c r="K10" s="134"/>
      <c r="L10" s="134"/>
      <c r="M10" s="135"/>
      <c r="N10" s="102" t="s">
        <v>15</v>
      </c>
      <c r="O10" s="103"/>
      <c r="P10" s="103"/>
      <c r="Q10" s="103"/>
      <c r="R10" s="104"/>
      <c r="S10" s="105"/>
      <c r="T10" s="105"/>
      <c r="U10" s="105"/>
      <c r="V10" s="105"/>
      <c r="W10" s="105"/>
      <c r="X10" s="105"/>
      <c r="Y10" s="105"/>
      <c r="Z10" s="105"/>
      <c r="AA10" s="106"/>
      <c r="AB10" s="1"/>
    </row>
    <row r="11" spans="1:28" s="1" customFormat="1" ht="16.899999999999999" customHeight="1" x14ac:dyDescent="0.15">
      <c r="B11" s="121" t="s">
        <v>5</v>
      </c>
      <c r="C11" s="122"/>
      <c r="D11" s="122"/>
      <c r="E11" s="122"/>
      <c r="F11" s="122"/>
      <c r="G11" s="122"/>
      <c r="H11" s="122"/>
      <c r="I11" s="122"/>
      <c r="J11" s="122"/>
      <c r="K11" s="123"/>
      <c r="L11" s="78" t="s">
        <v>21</v>
      </c>
      <c r="M11" s="125"/>
      <c r="N11" s="125"/>
      <c r="O11" s="125"/>
      <c r="P11" s="125"/>
      <c r="Q11" s="125"/>
      <c r="R11" s="125"/>
      <c r="S11" s="126"/>
      <c r="T11" s="55"/>
      <c r="U11" s="56"/>
      <c r="V11" s="56"/>
      <c r="W11" s="56"/>
      <c r="X11" s="56"/>
      <c r="Y11" s="56"/>
      <c r="Z11" s="56"/>
      <c r="AA11" s="57"/>
    </row>
    <row r="12" spans="1:28" s="6" customFormat="1" ht="16.899999999999999" customHeight="1" x14ac:dyDescent="0.15">
      <c r="A12" s="1"/>
      <c r="B12" s="7" t="s">
        <v>0</v>
      </c>
      <c r="C12" s="4"/>
      <c r="D12" s="4"/>
      <c r="E12" s="4"/>
      <c r="F12" s="4"/>
      <c r="G12" s="32" t="s">
        <v>4</v>
      </c>
      <c r="H12" s="4"/>
      <c r="I12" s="4"/>
      <c r="J12" s="4"/>
      <c r="K12" s="5"/>
      <c r="L12" s="119" t="s">
        <v>13</v>
      </c>
      <c r="N12" s="11"/>
      <c r="O12" s="2" t="s">
        <v>1</v>
      </c>
      <c r="P12" s="2"/>
      <c r="Q12" s="2" t="s">
        <v>8</v>
      </c>
      <c r="R12" s="2"/>
      <c r="S12" s="47" t="s">
        <v>3</v>
      </c>
      <c r="T12" s="58"/>
      <c r="AA12" s="59"/>
    </row>
    <row r="13" spans="1:28" s="6" customFormat="1" ht="45.4" customHeight="1" thickBot="1" x14ac:dyDescent="0.2">
      <c r="A13" s="1"/>
      <c r="B13" s="127"/>
      <c r="C13" s="128"/>
      <c r="D13" s="128"/>
      <c r="E13" s="128"/>
      <c r="F13" s="128"/>
      <c r="G13" s="116"/>
      <c r="H13" s="117"/>
      <c r="I13" s="117"/>
      <c r="J13" s="117"/>
      <c r="K13" s="118"/>
      <c r="L13" s="120"/>
      <c r="M13" s="12"/>
      <c r="N13" s="124"/>
      <c r="O13" s="93"/>
      <c r="P13" s="92"/>
      <c r="Q13" s="93"/>
      <c r="R13" s="92"/>
      <c r="S13" s="113"/>
      <c r="T13" s="60"/>
      <c r="U13" s="54"/>
      <c r="V13" s="54"/>
      <c r="W13" s="54"/>
      <c r="X13" s="54"/>
      <c r="Y13" s="54"/>
      <c r="Z13" s="54"/>
      <c r="AA13" s="61"/>
    </row>
    <row r="14" spans="1:28" s="6" customFormat="1" ht="16.899999999999999" customHeight="1" thickBot="1" x14ac:dyDescent="0.2">
      <c r="A14" s="1"/>
      <c r="B14" s="19"/>
      <c r="C14" s="19"/>
      <c r="D14" s="19"/>
      <c r="E14" s="19"/>
      <c r="F14" s="19"/>
      <c r="G14" s="19"/>
      <c r="L14" s="20"/>
      <c r="M14" s="21"/>
      <c r="N14" s="20"/>
      <c r="O14" s="21"/>
      <c r="P14" s="22"/>
      <c r="Q14" s="22"/>
      <c r="R14" s="22"/>
      <c r="S14" s="22"/>
      <c r="T14" s="22"/>
      <c r="U14" s="22"/>
      <c r="V14" s="13"/>
      <c r="W14" s="13"/>
      <c r="X14" s="13"/>
      <c r="Y14" s="13"/>
      <c r="Z14" s="13"/>
      <c r="AA14" s="19"/>
      <c r="AB14" s="19"/>
    </row>
    <row r="15" spans="1:28" s="6" customFormat="1" ht="16.899999999999999" customHeight="1" x14ac:dyDescent="0.15">
      <c r="A15" s="1"/>
      <c r="B15" s="75" t="s">
        <v>25</v>
      </c>
      <c r="C15" s="76"/>
      <c r="D15" s="76"/>
      <c r="E15" s="76"/>
      <c r="F15" s="76"/>
      <c r="G15" s="77"/>
      <c r="H15" s="78" t="s">
        <v>21</v>
      </c>
      <c r="I15" s="79"/>
      <c r="J15" s="79"/>
      <c r="K15" s="79"/>
      <c r="L15" s="79"/>
      <c r="M15" s="79"/>
      <c r="N15" s="79"/>
      <c r="O15" s="80"/>
      <c r="P15" s="81" t="s">
        <v>36</v>
      </c>
      <c r="Q15" s="82"/>
      <c r="R15" s="82"/>
      <c r="S15" s="82"/>
      <c r="T15" s="82"/>
      <c r="U15" s="82"/>
      <c r="V15" s="82"/>
      <c r="W15" s="82"/>
      <c r="X15" s="82"/>
      <c r="Y15" s="82"/>
      <c r="Z15" s="82"/>
      <c r="AA15" s="83"/>
    </row>
    <row r="16" spans="1:28" s="6" customFormat="1" ht="16.899999999999999" customHeight="1" x14ac:dyDescent="0.15">
      <c r="A16" s="1"/>
      <c r="B16" s="42" t="s">
        <v>0</v>
      </c>
      <c r="C16" s="24"/>
      <c r="D16" s="24"/>
      <c r="E16" s="43" t="s">
        <v>4</v>
      </c>
      <c r="F16" s="24"/>
      <c r="G16" s="24"/>
      <c r="H16" s="84" t="s">
        <v>26</v>
      </c>
      <c r="I16" s="44"/>
      <c r="J16" s="45"/>
      <c r="K16" s="2" t="s">
        <v>1</v>
      </c>
      <c r="L16" s="2"/>
      <c r="M16" s="2" t="s">
        <v>2</v>
      </c>
      <c r="N16" s="2"/>
      <c r="O16" s="18" t="s">
        <v>3</v>
      </c>
      <c r="P16" s="62"/>
      <c r="Q16" s="37"/>
      <c r="R16" s="37"/>
      <c r="S16" s="63"/>
      <c r="T16" s="37"/>
      <c r="U16" s="37"/>
      <c r="V16" s="37"/>
      <c r="W16" s="63"/>
      <c r="X16" s="37"/>
      <c r="Y16" s="37"/>
      <c r="Z16" s="37"/>
      <c r="AA16" s="63"/>
    </row>
    <row r="17" spans="1:28" s="6" customFormat="1" ht="45.4" customHeight="1" thickBot="1" x14ac:dyDescent="0.2">
      <c r="A17" s="1"/>
      <c r="B17" s="86"/>
      <c r="C17" s="87"/>
      <c r="D17" s="88"/>
      <c r="E17" s="89"/>
      <c r="F17" s="90"/>
      <c r="G17" s="91"/>
      <c r="H17" s="85"/>
      <c r="I17" s="12"/>
      <c r="J17" s="92"/>
      <c r="K17" s="93"/>
      <c r="L17" s="92"/>
      <c r="M17" s="93"/>
      <c r="N17" s="92"/>
      <c r="O17" s="93"/>
      <c r="P17" s="64" t="str">
        <f>MID(SUBSTITUTE(番号1," ",""),1,1)</f>
        <v/>
      </c>
      <c r="Q17" s="65" t="str">
        <f>MID(SUBSTITUTE(番号1," ",""),2,1)</f>
        <v/>
      </c>
      <c r="R17" s="65" t="str">
        <f>MID(SUBSTITUTE(番号1," ",""),3,1)</f>
        <v/>
      </c>
      <c r="S17" s="66" t="str">
        <f>MID(SUBSTITUTE(番号1," ",""),4,1)</f>
        <v/>
      </c>
      <c r="T17" s="67" t="str">
        <f>MID(SUBSTITUTE(番号1," ",""),5,1)</f>
        <v/>
      </c>
      <c r="U17" s="65" t="str">
        <f>MID(SUBSTITUTE(番号1," ",""),6,1)</f>
        <v/>
      </c>
      <c r="V17" s="65" t="str">
        <f>MID(SUBSTITUTE(番号1," ",""),7,1)</f>
        <v/>
      </c>
      <c r="W17" s="66" t="str">
        <f>MID(SUBSTITUTE(番号1," ",""),8,1)</f>
        <v/>
      </c>
      <c r="X17" s="67" t="str">
        <f>MID(SUBSTITUTE(番号1," ",""),9,1)</f>
        <v/>
      </c>
      <c r="Y17" s="65" t="str">
        <f>MID(SUBSTITUTE(番号1," ",""),10,1)</f>
        <v/>
      </c>
      <c r="Z17" s="65" t="str">
        <f>MID(SUBSTITUTE(番号1," ",""),11,1)</f>
        <v/>
      </c>
      <c r="AA17" s="68" t="str">
        <f>MID(SUBSTITUTE(番号1," ",""),12,1)</f>
        <v/>
      </c>
    </row>
    <row r="18" spans="1:28" s="6" customFormat="1" ht="16.899999999999999" customHeight="1" x14ac:dyDescent="0.15">
      <c r="A18" s="1"/>
      <c r="B18" s="75" t="s">
        <v>25</v>
      </c>
      <c r="C18" s="76"/>
      <c r="D18" s="76"/>
      <c r="E18" s="76"/>
      <c r="F18" s="76"/>
      <c r="G18" s="77"/>
      <c r="H18" s="78" t="s">
        <v>21</v>
      </c>
      <c r="I18" s="79"/>
      <c r="J18" s="79"/>
      <c r="K18" s="79"/>
      <c r="L18" s="79"/>
      <c r="M18" s="79"/>
      <c r="N18" s="79"/>
      <c r="O18" s="80"/>
      <c r="P18" s="81" t="s">
        <v>36</v>
      </c>
      <c r="Q18" s="82"/>
      <c r="R18" s="82"/>
      <c r="S18" s="82"/>
      <c r="T18" s="82"/>
      <c r="U18" s="82"/>
      <c r="V18" s="82"/>
      <c r="W18" s="82"/>
      <c r="X18" s="82"/>
      <c r="Y18" s="82"/>
      <c r="Z18" s="82"/>
      <c r="AA18" s="83"/>
    </row>
    <row r="19" spans="1:28" s="6" customFormat="1" ht="16.899999999999999" customHeight="1" x14ac:dyDescent="0.15">
      <c r="A19" s="1"/>
      <c r="B19" s="42" t="s">
        <v>0</v>
      </c>
      <c r="C19" s="24"/>
      <c r="D19" s="24"/>
      <c r="E19" s="43" t="s">
        <v>4</v>
      </c>
      <c r="F19" s="24"/>
      <c r="G19" s="24"/>
      <c r="H19" s="84" t="s">
        <v>26</v>
      </c>
      <c r="I19" s="44"/>
      <c r="J19" s="45"/>
      <c r="K19" s="2" t="s">
        <v>1</v>
      </c>
      <c r="L19" s="2"/>
      <c r="M19" s="2" t="s">
        <v>2</v>
      </c>
      <c r="N19" s="2"/>
      <c r="O19" s="18" t="s">
        <v>3</v>
      </c>
      <c r="P19" s="62"/>
      <c r="Q19" s="37"/>
      <c r="R19" s="37"/>
      <c r="S19" s="63"/>
      <c r="T19" s="37"/>
      <c r="U19" s="37"/>
      <c r="V19" s="37"/>
      <c r="W19" s="63"/>
      <c r="X19" s="37"/>
      <c r="Y19" s="37"/>
      <c r="Z19" s="37"/>
      <c r="AA19" s="63"/>
    </row>
    <row r="20" spans="1:28" s="6" customFormat="1" ht="45.4" customHeight="1" thickBot="1" x14ac:dyDescent="0.2">
      <c r="A20" s="1"/>
      <c r="B20" s="86"/>
      <c r="C20" s="87"/>
      <c r="D20" s="88"/>
      <c r="E20" s="89"/>
      <c r="F20" s="90"/>
      <c r="G20" s="91"/>
      <c r="H20" s="85"/>
      <c r="I20" s="12"/>
      <c r="J20" s="92"/>
      <c r="K20" s="93"/>
      <c r="L20" s="92"/>
      <c r="M20" s="93"/>
      <c r="N20" s="92"/>
      <c r="O20" s="93"/>
      <c r="P20" s="64" t="str">
        <f>MID(SUBSTITUTE(番号2," ",""),1,1)</f>
        <v/>
      </c>
      <c r="Q20" s="65" t="str">
        <f>MID(SUBSTITUTE(番号2," ",""),2,1)</f>
        <v/>
      </c>
      <c r="R20" s="65" t="str">
        <f>MID(SUBSTITUTE(番号2," ",""),3,1)</f>
        <v/>
      </c>
      <c r="S20" s="66" t="str">
        <f>MID(SUBSTITUTE(番号2," ",""),4,1)</f>
        <v/>
      </c>
      <c r="T20" s="67" t="str">
        <f>MID(SUBSTITUTE(番号2," ",""),5,1)</f>
        <v/>
      </c>
      <c r="U20" s="65" t="str">
        <f>MID(SUBSTITUTE(番号2," ",""),6,1)</f>
        <v/>
      </c>
      <c r="V20" s="65" t="str">
        <f>MID(SUBSTITUTE(番号2," ",""),7,1)</f>
        <v/>
      </c>
      <c r="W20" s="66" t="str">
        <f>MID(SUBSTITUTE(番号2," ",""),8,1)</f>
        <v/>
      </c>
      <c r="X20" s="67" t="str">
        <f>MID(SUBSTITUTE(番号2," ",""),9,1)</f>
        <v/>
      </c>
      <c r="Y20" s="65" t="str">
        <f>MID(SUBSTITUTE(番号2," ",""),10,1)</f>
        <v/>
      </c>
      <c r="Z20" s="65" t="str">
        <f>MID(SUBSTITUTE(番号2," ",""),11,1)</f>
        <v/>
      </c>
      <c r="AA20" s="68" t="str">
        <f>MID(SUBSTITUTE(番号2," ",""),12,1)</f>
        <v/>
      </c>
    </row>
    <row r="21" spans="1:28" s="6" customFormat="1" ht="16.899999999999999" customHeight="1" x14ac:dyDescent="0.15">
      <c r="A21" s="1"/>
      <c r="B21" s="75" t="s">
        <v>25</v>
      </c>
      <c r="C21" s="76"/>
      <c r="D21" s="76"/>
      <c r="E21" s="76"/>
      <c r="F21" s="76"/>
      <c r="G21" s="77"/>
      <c r="H21" s="78" t="s">
        <v>21</v>
      </c>
      <c r="I21" s="79"/>
      <c r="J21" s="79"/>
      <c r="K21" s="79"/>
      <c r="L21" s="79"/>
      <c r="M21" s="79"/>
      <c r="N21" s="79"/>
      <c r="O21" s="80"/>
      <c r="P21" s="81" t="s">
        <v>36</v>
      </c>
      <c r="Q21" s="82"/>
      <c r="R21" s="82"/>
      <c r="S21" s="82"/>
      <c r="T21" s="82"/>
      <c r="U21" s="82"/>
      <c r="V21" s="82"/>
      <c r="W21" s="82"/>
      <c r="X21" s="82"/>
      <c r="Y21" s="82"/>
      <c r="Z21" s="82"/>
      <c r="AA21" s="83"/>
    </row>
    <row r="22" spans="1:28" s="6" customFormat="1" ht="16.899999999999999" customHeight="1" x14ac:dyDescent="0.15">
      <c r="A22" s="1"/>
      <c r="B22" s="42" t="s">
        <v>0</v>
      </c>
      <c r="C22" s="24"/>
      <c r="D22" s="24"/>
      <c r="E22" s="43" t="s">
        <v>4</v>
      </c>
      <c r="F22" s="24"/>
      <c r="G22" s="24"/>
      <c r="H22" s="84" t="s">
        <v>26</v>
      </c>
      <c r="I22" s="44"/>
      <c r="J22" s="45"/>
      <c r="K22" s="2" t="s">
        <v>1</v>
      </c>
      <c r="L22" s="2"/>
      <c r="M22" s="2" t="s">
        <v>2</v>
      </c>
      <c r="N22" s="2"/>
      <c r="O22" s="18" t="s">
        <v>3</v>
      </c>
      <c r="P22" s="62"/>
      <c r="Q22" s="37"/>
      <c r="R22" s="37"/>
      <c r="S22" s="63"/>
      <c r="T22" s="37"/>
      <c r="U22" s="37"/>
      <c r="V22" s="37"/>
      <c r="W22" s="63"/>
      <c r="X22" s="37"/>
      <c r="Y22" s="37"/>
      <c r="Z22" s="37"/>
      <c r="AA22" s="63"/>
    </row>
    <row r="23" spans="1:28" s="6" customFormat="1" ht="45.4" customHeight="1" thickBot="1" x14ac:dyDescent="0.2">
      <c r="A23" s="1"/>
      <c r="B23" s="86"/>
      <c r="C23" s="87"/>
      <c r="D23" s="88"/>
      <c r="E23" s="89"/>
      <c r="F23" s="90"/>
      <c r="G23" s="91"/>
      <c r="H23" s="85"/>
      <c r="I23" s="12"/>
      <c r="J23" s="92"/>
      <c r="K23" s="93"/>
      <c r="L23" s="92"/>
      <c r="M23" s="93"/>
      <c r="N23" s="92"/>
      <c r="O23" s="93"/>
      <c r="P23" s="64" t="str">
        <f>MID(SUBSTITUTE(番号3," ",""),1,1)</f>
        <v/>
      </c>
      <c r="Q23" s="65" t="str">
        <f>MID(SUBSTITUTE(番号3," ",""),2,1)</f>
        <v/>
      </c>
      <c r="R23" s="65" t="str">
        <f>MID(SUBSTITUTE(番号3," ",""),3,1)</f>
        <v/>
      </c>
      <c r="S23" s="66" t="str">
        <f>MID(SUBSTITUTE(番号3," ",""),4,1)</f>
        <v/>
      </c>
      <c r="T23" s="67" t="str">
        <f>MID(SUBSTITUTE(番号3," ",""),5,1)</f>
        <v/>
      </c>
      <c r="U23" s="65" t="str">
        <f>MID(SUBSTITUTE(番号3," ",""),6,1)</f>
        <v/>
      </c>
      <c r="V23" s="65" t="str">
        <f>MID(SUBSTITUTE(番号3," ",""),7,1)</f>
        <v/>
      </c>
      <c r="W23" s="66" t="str">
        <f>MID(SUBSTITUTE(番号3," ",""),8,1)</f>
        <v/>
      </c>
      <c r="X23" s="67" t="str">
        <f>MID(SUBSTITUTE(番号3," ",""),9,1)</f>
        <v/>
      </c>
      <c r="Y23" s="65" t="str">
        <f>MID(SUBSTITUTE(番号3," ",""),10,1)</f>
        <v/>
      </c>
      <c r="Z23" s="65" t="str">
        <f>MID(SUBSTITUTE(番号3," ",""),11,1)</f>
        <v/>
      </c>
      <c r="AA23" s="68" t="str">
        <f>MID(SUBSTITUTE(番号3," ",""),12,1)</f>
        <v/>
      </c>
    </row>
    <row r="24" spans="1:28" s="6" customFormat="1" ht="16.899999999999999" customHeight="1" x14ac:dyDescent="0.15">
      <c r="A24" s="1"/>
      <c r="B24" s="75" t="s">
        <v>25</v>
      </c>
      <c r="C24" s="76"/>
      <c r="D24" s="76"/>
      <c r="E24" s="76"/>
      <c r="F24" s="76"/>
      <c r="G24" s="77"/>
      <c r="H24" s="78" t="s">
        <v>21</v>
      </c>
      <c r="I24" s="79"/>
      <c r="J24" s="79"/>
      <c r="K24" s="79"/>
      <c r="L24" s="79"/>
      <c r="M24" s="79"/>
      <c r="N24" s="79"/>
      <c r="O24" s="80"/>
      <c r="P24" s="81" t="s">
        <v>36</v>
      </c>
      <c r="Q24" s="82"/>
      <c r="R24" s="82"/>
      <c r="S24" s="82"/>
      <c r="T24" s="82"/>
      <c r="U24" s="82"/>
      <c r="V24" s="82"/>
      <c r="W24" s="82"/>
      <c r="X24" s="82"/>
      <c r="Y24" s="82"/>
      <c r="Z24" s="82"/>
      <c r="AA24" s="83"/>
    </row>
    <row r="25" spans="1:28" s="6" customFormat="1" ht="16.899999999999999" customHeight="1" x14ac:dyDescent="0.15">
      <c r="A25" s="1"/>
      <c r="B25" s="42" t="s">
        <v>0</v>
      </c>
      <c r="C25" s="24"/>
      <c r="D25" s="24"/>
      <c r="E25" s="43" t="s">
        <v>4</v>
      </c>
      <c r="F25" s="24"/>
      <c r="G25" s="24"/>
      <c r="H25" s="84" t="s">
        <v>26</v>
      </c>
      <c r="I25" s="44"/>
      <c r="J25" s="45"/>
      <c r="K25" s="2" t="s">
        <v>1</v>
      </c>
      <c r="L25" s="2"/>
      <c r="M25" s="2" t="s">
        <v>2</v>
      </c>
      <c r="N25" s="2"/>
      <c r="O25" s="18" t="s">
        <v>3</v>
      </c>
      <c r="P25" s="62"/>
      <c r="Q25" s="37"/>
      <c r="R25" s="37"/>
      <c r="S25" s="63"/>
      <c r="T25" s="37"/>
      <c r="U25" s="37"/>
      <c r="V25" s="37"/>
      <c r="W25" s="63"/>
      <c r="X25" s="37"/>
      <c r="Y25" s="37"/>
      <c r="Z25" s="37"/>
      <c r="AA25" s="63"/>
    </row>
    <row r="26" spans="1:28" s="6" customFormat="1" ht="45.4" customHeight="1" thickBot="1" x14ac:dyDescent="0.2">
      <c r="A26" s="1"/>
      <c r="B26" s="86"/>
      <c r="C26" s="87"/>
      <c r="D26" s="88"/>
      <c r="E26" s="89"/>
      <c r="F26" s="90"/>
      <c r="G26" s="91"/>
      <c r="H26" s="85"/>
      <c r="I26" s="12"/>
      <c r="J26" s="92"/>
      <c r="K26" s="93"/>
      <c r="L26" s="92"/>
      <c r="M26" s="93"/>
      <c r="N26" s="92"/>
      <c r="O26" s="93"/>
      <c r="P26" s="64" t="str">
        <f>MID(SUBSTITUTE(番号4," ",""),1,1)</f>
        <v/>
      </c>
      <c r="Q26" s="65" t="str">
        <f>MID(SUBSTITUTE(番号4," ",""),2,1)</f>
        <v/>
      </c>
      <c r="R26" s="65" t="str">
        <f>MID(SUBSTITUTE(番号4," ",""),3,1)</f>
        <v/>
      </c>
      <c r="S26" s="66" t="str">
        <f>MID(SUBSTITUTE(番号4," ",""),4,1)</f>
        <v/>
      </c>
      <c r="T26" s="67" t="str">
        <f>MID(SUBSTITUTE(番号4," ",""),5,1)</f>
        <v/>
      </c>
      <c r="U26" s="65" t="str">
        <f>MID(SUBSTITUTE(番号4," ",""),6,1)</f>
        <v/>
      </c>
      <c r="V26" s="65" t="str">
        <f>MID(SUBSTITUTE(番号4," ",""),7,1)</f>
        <v/>
      </c>
      <c r="W26" s="66" t="str">
        <f>MID(SUBSTITUTE(番号4," ",""),8,1)</f>
        <v/>
      </c>
      <c r="X26" s="67" t="str">
        <f>MID(SUBSTITUTE(番号4," ",""),9,1)</f>
        <v/>
      </c>
      <c r="Y26" s="65" t="str">
        <f>MID(SUBSTITUTE(番号4," ",""),10,1)</f>
        <v/>
      </c>
      <c r="Z26" s="65" t="str">
        <f>MID(SUBSTITUTE(番号4," ",""),11,1)</f>
        <v/>
      </c>
      <c r="AA26" s="68" t="str">
        <f>MID(SUBSTITUTE(番号4," ",""),12,1)</f>
        <v/>
      </c>
    </row>
    <row r="27" spans="1:28" s="6" customFormat="1" ht="16.899999999999999" customHeight="1" x14ac:dyDescent="0.15">
      <c r="A27" s="1"/>
      <c r="B27" s="23"/>
      <c r="C27" s="23"/>
      <c r="D27" s="23"/>
      <c r="E27" s="23"/>
      <c r="F27" s="23"/>
      <c r="G27" s="24"/>
      <c r="H27" s="24"/>
      <c r="I27" s="24"/>
      <c r="J27" s="24"/>
      <c r="K27" s="24"/>
      <c r="L27" s="24"/>
      <c r="M27" s="24"/>
      <c r="N27" s="24"/>
      <c r="O27" s="24"/>
      <c r="P27" s="24"/>
      <c r="Q27" s="24"/>
      <c r="R27" s="24"/>
      <c r="S27" s="24"/>
      <c r="T27" s="24"/>
      <c r="U27" s="24"/>
      <c r="V27" s="24"/>
      <c r="W27" s="24"/>
      <c r="X27" s="24"/>
      <c r="Y27" s="24"/>
      <c r="Z27" s="24"/>
      <c r="AA27" s="24"/>
      <c r="AB27" s="24"/>
    </row>
    <row r="28" spans="1:28" s="6" customFormat="1" ht="16.899999999999999" customHeight="1" x14ac:dyDescent="0.15">
      <c r="A28" s="1"/>
      <c r="B28" s="13"/>
      <c r="C28"/>
      <c r="D28"/>
      <c r="E28"/>
      <c r="F28"/>
      <c r="G28"/>
      <c r="H28"/>
      <c r="I28"/>
      <c r="J28"/>
      <c r="K28" s="13"/>
      <c r="L28" s="13"/>
      <c r="M28" s="13"/>
      <c r="N28" s="13"/>
      <c r="O28" s="13"/>
      <c r="P28" s="13"/>
      <c r="Q28" s="13"/>
      <c r="R28" s="13"/>
      <c r="S28" s="13"/>
      <c r="T28" s="13"/>
      <c r="U28" s="13"/>
      <c r="V28" s="13"/>
      <c r="W28" s="13"/>
      <c r="X28" s="13"/>
      <c r="Y28" s="13"/>
      <c r="Z28" s="13"/>
      <c r="AA28" s="13"/>
      <c r="AB28" s="24"/>
    </row>
    <row r="29" spans="1:28" s="6" customFormat="1" ht="16.899999999999999" customHeight="1" x14ac:dyDescent="0.15">
      <c r="A29" s="1"/>
      <c r="B29" s="69"/>
      <c r="C29" s="70"/>
      <c r="D29" s="70"/>
      <c r="E29" s="70"/>
      <c r="F29" s="70"/>
      <c r="G29" s="70"/>
      <c r="H29" s="70"/>
      <c r="I29" s="70"/>
      <c r="J29"/>
      <c r="K29" s="19"/>
      <c r="L29" s="19"/>
      <c r="M29" s="15"/>
      <c r="N29" s="15"/>
      <c r="O29" s="19"/>
      <c r="P29" s="19"/>
      <c r="Q29" s="15"/>
      <c r="R29" s="15"/>
      <c r="S29" s="15"/>
      <c r="T29" s="71"/>
      <c r="U29" s="71"/>
      <c r="V29" s="71"/>
      <c r="W29" s="71"/>
      <c r="X29" s="1"/>
      <c r="Y29" s="1"/>
      <c r="Z29" s="1"/>
      <c r="AA29" s="1"/>
      <c r="AB29" s="24"/>
    </row>
    <row r="30" spans="1:28" s="6" customFormat="1" ht="48" customHeight="1" x14ac:dyDescent="0.15">
      <c r="A30" s="1"/>
      <c r="B30" s="70"/>
      <c r="C30" s="70"/>
      <c r="D30" s="70"/>
      <c r="E30" s="70"/>
      <c r="F30" s="70"/>
      <c r="G30" s="70"/>
      <c r="H30" s="70"/>
      <c r="I30" s="70"/>
      <c r="J30" s="70"/>
      <c r="K30" s="72"/>
      <c r="L30" s="73"/>
      <c r="M30" s="72"/>
      <c r="N30" s="72"/>
      <c r="O30" s="73"/>
      <c r="P30" s="19"/>
      <c r="Q30" s="19"/>
      <c r="R30" s="19"/>
      <c r="S30" s="19"/>
      <c r="T30" s="19"/>
      <c r="U30" s="19"/>
      <c r="V30" s="19"/>
      <c r="W30" s="19"/>
      <c r="X30" s="19"/>
      <c r="Y30" s="19"/>
      <c r="Z30" s="19"/>
      <c r="AA30" s="19"/>
      <c r="AB30" s="24"/>
    </row>
    <row r="31" spans="1:28" s="6" customFormat="1" ht="16.899999999999999" customHeight="1" x14ac:dyDescent="0.15">
      <c r="A31" s="1"/>
      <c r="B31" s="23"/>
      <c r="C31" s="23"/>
      <c r="D31" s="23"/>
      <c r="E31" s="23"/>
      <c r="F31" s="23"/>
      <c r="G31" s="24"/>
      <c r="H31" s="24"/>
      <c r="I31" s="24"/>
      <c r="J31" s="24"/>
      <c r="K31" s="24"/>
      <c r="L31" s="24"/>
      <c r="M31" s="24"/>
      <c r="N31" s="24"/>
      <c r="O31" s="24"/>
      <c r="P31" s="24"/>
      <c r="Q31" s="24"/>
      <c r="R31" s="24"/>
      <c r="S31" s="24"/>
      <c r="T31" s="24"/>
      <c r="U31" s="24"/>
      <c r="V31" s="24"/>
      <c r="W31" s="24"/>
      <c r="X31" s="24"/>
      <c r="Y31" s="24"/>
      <c r="Z31" s="24"/>
      <c r="AA31" s="24"/>
      <c r="AB31" s="24"/>
    </row>
    <row r="32" spans="1:28" s="6" customFormat="1" ht="16.899999999999999" customHeight="1" thickBot="1" x14ac:dyDescent="0.2">
      <c r="A32" s="1"/>
      <c r="B32" s="1"/>
      <c r="C32" s="1"/>
      <c r="D32" s="1"/>
      <c r="E32" s="1"/>
      <c r="F32" s="1"/>
      <c r="G32" s="1"/>
      <c r="H32" s="1"/>
      <c r="I32" s="1"/>
      <c r="J32" s="1"/>
      <c r="K32" s="1"/>
      <c r="L32" s="1"/>
      <c r="M32" s="1"/>
      <c r="N32" s="1"/>
      <c r="O32" s="1"/>
      <c r="P32" s="1"/>
      <c r="Q32" s="1"/>
      <c r="R32" s="1"/>
      <c r="S32" s="1"/>
      <c r="T32" s="1"/>
      <c r="U32" s="1"/>
      <c r="W32" s="1"/>
      <c r="X32" s="1"/>
      <c r="Y32" s="1"/>
      <c r="Z32" s="109"/>
      <c r="AA32" s="109"/>
      <c r="AB32" s="39"/>
    </row>
    <row r="33" spans="1:28" s="6" customFormat="1" ht="16.899999999999999" customHeight="1" x14ac:dyDescent="0.15">
      <c r="A33" s="1"/>
      <c r="B33" s="81" t="s">
        <v>23</v>
      </c>
      <c r="C33" s="97"/>
      <c r="D33" s="97"/>
      <c r="E33" s="97"/>
      <c r="F33" s="97"/>
      <c r="G33" s="97"/>
      <c r="H33" s="97"/>
      <c r="I33" s="97"/>
      <c r="J33" s="97"/>
      <c r="K33" s="97"/>
      <c r="L33" s="97"/>
      <c r="M33" s="97"/>
      <c r="N33" s="97"/>
      <c r="O33" s="97"/>
      <c r="P33" s="97"/>
      <c r="Q33" s="97"/>
      <c r="R33" s="97"/>
      <c r="S33" s="97"/>
      <c r="T33" s="98"/>
      <c r="U33" s="1"/>
      <c r="V33" s="16"/>
      <c r="W33" s="107" t="s">
        <v>6</v>
      </c>
      <c r="X33" s="108"/>
      <c r="Y33" s="108"/>
      <c r="Z33" s="108"/>
      <c r="AA33" s="17"/>
    </row>
    <row r="34" spans="1:28" s="6" customFormat="1" ht="79.349999999999994" customHeight="1" thickBot="1" x14ac:dyDescent="0.2">
      <c r="A34" s="1"/>
      <c r="B34" s="94" t="s">
        <v>18</v>
      </c>
      <c r="C34" s="95"/>
      <c r="D34" s="95"/>
      <c r="E34" s="96"/>
      <c r="F34" s="99"/>
      <c r="G34" s="100"/>
      <c r="H34" s="100"/>
      <c r="I34" s="100"/>
      <c r="J34" s="100"/>
      <c r="K34" s="100"/>
      <c r="L34" s="100"/>
      <c r="M34" s="100"/>
      <c r="N34" s="100"/>
      <c r="O34" s="100"/>
      <c r="P34" s="100"/>
      <c r="Q34" s="100"/>
      <c r="R34" s="100"/>
      <c r="S34" s="100"/>
      <c r="T34" s="101"/>
      <c r="U34" s="1"/>
      <c r="V34" s="1"/>
      <c r="W34" s="1"/>
      <c r="X34" s="1"/>
      <c r="Y34" s="1"/>
      <c r="Z34" s="1"/>
      <c r="AA34" s="1"/>
    </row>
    <row r="35" spans="1:28" s="6" customFormat="1" ht="22.7"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6.899999999999999" customHeight="1" x14ac:dyDescent="0.15">
      <c r="A36" s="1"/>
      <c r="V36" s="1"/>
    </row>
    <row r="37" spans="1:28" ht="16.899999999999999" customHeight="1" x14ac:dyDescent="0.15">
      <c r="T37" s="13" t="s">
        <v>32</v>
      </c>
      <c r="U37" s="74"/>
      <c r="V37" s="74"/>
      <c r="W37" s="74"/>
      <c r="X37" s="74"/>
      <c r="Y37" s="74"/>
      <c r="Z37" s="74"/>
      <c r="AA37" s="74"/>
      <c r="AB37" s="74"/>
    </row>
    <row r="38" spans="1:28" ht="16.899999999999999" customHeight="1" x14ac:dyDescent="0.15">
      <c r="T38" s="13" t="s">
        <v>33</v>
      </c>
      <c r="U38" s="74"/>
      <c r="V38" s="74"/>
      <c r="W38" s="74"/>
      <c r="X38" s="74"/>
      <c r="Y38" s="74"/>
      <c r="Z38" s="74"/>
      <c r="AA38" s="74"/>
      <c r="AB38" s="74"/>
    </row>
    <row r="39" spans="1:28" ht="16.899999999999999" customHeight="1" x14ac:dyDescent="0.15">
      <c r="T39" s="13" t="s">
        <v>34</v>
      </c>
      <c r="U39" s="74"/>
      <c r="V39" s="74"/>
      <c r="W39" s="74"/>
      <c r="X39" s="74"/>
      <c r="Y39" s="74"/>
      <c r="Z39" s="74"/>
      <c r="AA39" s="74"/>
      <c r="AB39" s="74"/>
    </row>
    <row r="40" spans="1:28" ht="16.899999999999999" customHeight="1" x14ac:dyDescent="0.15">
      <c r="T40" s="13" t="s">
        <v>35</v>
      </c>
      <c r="U40" s="74"/>
      <c r="V40" s="74"/>
      <c r="W40" s="74"/>
      <c r="X40" s="74"/>
      <c r="Y40" s="74"/>
      <c r="Z40" s="74"/>
      <c r="AA40" s="74"/>
      <c r="AB40" s="74"/>
    </row>
  </sheetData>
  <sheetProtection sheet="1" selectLockedCells="1"/>
  <mergeCells count="63">
    <mergeCell ref="U38:AB38"/>
    <mergeCell ref="U39:AB39"/>
    <mergeCell ref="U40:AB40"/>
    <mergeCell ref="Z32:AA32"/>
    <mergeCell ref="B33:T33"/>
    <mergeCell ref="W33:Z33"/>
    <mergeCell ref="B34:E34"/>
    <mergeCell ref="F34:T34"/>
    <mergeCell ref="U37:AB37"/>
    <mergeCell ref="B24:G24"/>
    <mergeCell ref="H24:O24"/>
    <mergeCell ref="P24:AA24"/>
    <mergeCell ref="H25:H26"/>
    <mergeCell ref="B26:D26"/>
    <mergeCell ref="E26:G26"/>
    <mergeCell ref="J26:K26"/>
    <mergeCell ref="L26:M26"/>
    <mergeCell ref="N26:O26"/>
    <mergeCell ref="B21:G21"/>
    <mergeCell ref="H21:O21"/>
    <mergeCell ref="P21:AA21"/>
    <mergeCell ref="H22:H23"/>
    <mergeCell ref="B23:D23"/>
    <mergeCell ref="E23:G23"/>
    <mergeCell ref="J23:K23"/>
    <mergeCell ref="L23:M23"/>
    <mergeCell ref="N23:O23"/>
    <mergeCell ref="B18:G18"/>
    <mergeCell ref="H18:O18"/>
    <mergeCell ref="P18:AA18"/>
    <mergeCell ref="H19:H20"/>
    <mergeCell ref="B20:D20"/>
    <mergeCell ref="E20:G20"/>
    <mergeCell ref="J20:K20"/>
    <mergeCell ref="L20:M20"/>
    <mergeCell ref="N20:O20"/>
    <mergeCell ref="B15:G15"/>
    <mergeCell ref="H15:O15"/>
    <mergeCell ref="P15:AA15"/>
    <mergeCell ref="H16:H17"/>
    <mergeCell ref="B17:D17"/>
    <mergeCell ref="E17:G17"/>
    <mergeCell ref="J17:K17"/>
    <mergeCell ref="L17:M17"/>
    <mergeCell ref="N17:O17"/>
    <mergeCell ref="B11:K11"/>
    <mergeCell ref="L11:S11"/>
    <mergeCell ref="L12:L13"/>
    <mergeCell ref="B13:F13"/>
    <mergeCell ref="G13:K13"/>
    <mergeCell ref="N13:O13"/>
    <mergeCell ref="P13:Q13"/>
    <mergeCell ref="R13:S13"/>
    <mergeCell ref="Q1:S1"/>
    <mergeCell ref="T1:V1"/>
    <mergeCell ref="W1:Y1"/>
    <mergeCell ref="Z1:AB1"/>
    <mergeCell ref="B6:AB8"/>
    <mergeCell ref="B10:F10"/>
    <mergeCell ref="G10:H10"/>
    <mergeCell ref="J10:M10"/>
    <mergeCell ref="N10:Q10"/>
    <mergeCell ref="R10:AA10"/>
  </mergeCells>
  <phoneticPr fontId="1"/>
  <conditionalFormatting sqref="I17">
    <cfRule type="expression" dxfId="11" priority="7">
      <formula>I17&lt;&gt;""</formula>
    </cfRule>
    <cfRule type="expression" dxfId="10" priority="8">
      <formula>I17=""</formula>
    </cfRule>
  </conditionalFormatting>
  <conditionalFormatting sqref="I20">
    <cfRule type="expression" dxfId="9" priority="5">
      <formula>I20&lt;&gt;""</formula>
    </cfRule>
    <cfRule type="expression" dxfId="8" priority="6">
      <formula>I20=""</formula>
    </cfRule>
  </conditionalFormatting>
  <conditionalFormatting sqref="I23">
    <cfRule type="expression" dxfId="7" priority="3">
      <formula>I23&lt;&gt;""</formula>
    </cfRule>
    <cfRule type="expression" dxfId="6" priority="4">
      <formula>I23=""</formula>
    </cfRule>
  </conditionalFormatting>
  <conditionalFormatting sqref="I26">
    <cfRule type="expression" dxfId="5" priority="1">
      <formula>I26&lt;&gt;""</formula>
    </cfRule>
    <cfRule type="expression" dxfId="4" priority="2">
      <formula>I26=""</formula>
    </cfRule>
  </conditionalFormatting>
  <conditionalFormatting sqref="J10">
    <cfRule type="expression" dxfId="3" priority="9">
      <formula>J10&lt;&gt;""</formula>
    </cfRule>
    <cfRule type="expression" dxfId="2" priority="10">
      <formula>J10=""</formula>
    </cfRule>
  </conditionalFormatting>
  <conditionalFormatting sqref="M13">
    <cfRule type="expression" dxfId="1" priority="11">
      <formula>M13&lt;&gt;""</formula>
    </cfRule>
    <cfRule type="expression" dxfId="0" priority="12">
      <formula>M13=""</formula>
    </cfRule>
  </conditionalFormatting>
  <dataValidations count="6">
    <dataValidation type="list" allowBlank="1" showInputMessage="1" showErrorMessage="1" sqref="I17 I20 I23 I26" xr:uid="{00000000-0002-0000-0200-000000000000}">
      <formula1>"昭和,平成,令和"</formula1>
    </dataValidation>
    <dataValidation imeMode="fullAlpha" allowBlank="1" showInputMessage="1" showErrorMessage="1" sqref="G10" xr:uid="{00000000-0002-0000-0200-000001000000}"/>
    <dataValidation type="list" allowBlank="1" showInputMessage="1" showErrorMessage="1" sqref="M13" xr:uid="{00000000-0002-0000-0200-000002000000}">
      <formula1>"昭和,平成"</formula1>
    </dataValidation>
    <dataValidation type="list" allowBlank="1" showInputMessage="1" showErrorMessage="1" sqref="O14" xr:uid="{00000000-0002-0000-0200-000003000000}">
      <formula1>"　,大,昭,平"</formula1>
    </dataValidation>
    <dataValidation type="list" allowBlank="1" showInputMessage="1" showErrorMessage="1" sqref="M14" xr:uid="{00000000-0002-0000-0200-000004000000}">
      <formula1>"　,男,女"</formula1>
    </dataValidation>
    <dataValidation imeMode="halfAlpha" allowBlank="1" showInputMessage="1" showErrorMessage="1" sqref="AB32 N13 P13 R13 P14:U14 J17 L17 N17 L20 N20 J20 N23 J23 L23 N26 J26 L26" xr:uid="{00000000-0002-0000-0200-000005000000}"/>
  </dataValidations>
  <pageMargins left="0.39370078740157483" right="0.39370078740157483" top="0.39370078740157483" bottom="0.39370078740157483" header="0.78740157480314965" footer="0.39370078740157483"/>
  <pageSetup paperSize="9" scale="94" orientation="portrait" r:id="rId1"/>
  <headerFooter>
    <oddFooter>&amp;R&amp;10【ライオン健康保険組合】202412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個人番号変更届</vt:lpstr>
      <vt:lpstr>記載要領</vt:lpstr>
      <vt:lpstr>入力例</vt:lpstr>
      <vt:lpstr>記載要領!Print_Area</vt:lpstr>
      <vt:lpstr>入力例!番号1</vt:lpstr>
      <vt:lpstr>番号1</vt:lpstr>
      <vt:lpstr>入力例!番号2</vt:lpstr>
      <vt:lpstr>番号2</vt:lpstr>
      <vt:lpstr>入力例!番号3</vt:lpstr>
      <vt:lpstr>番号3</vt:lpstr>
      <vt:lpstr>入力例!番号4</vt:lpstr>
      <vt:lpstr>番号4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2019-04-10T02:23:38Z</dcterms:created>
  <dcterms:modified xsi:type="dcterms:W3CDTF">2024-12-24T03:54:43Z</dcterms:modified>
</cp:coreProperties>
</file>